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codeName="ThisWorkbook"/>
  <mc:AlternateContent xmlns:mc="http://schemas.openxmlformats.org/markup-compatibility/2006">
    <mc:Choice Requires="x15">
      <x15ac:absPath xmlns:x15ac="http://schemas.microsoft.com/office/spreadsheetml/2010/11/ac" url="F:\Users\Christian\Documents\Mes Excel\FORUM\"/>
    </mc:Choice>
  </mc:AlternateContent>
  <xr:revisionPtr revIDLastSave="0" documentId="13_ncr:1_{937300F3-D82E-4B40-858D-CC584408259D}" xr6:coauthVersionLast="47" xr6:coauthVersionMax="47" xr10:uidLastSave="{00000000-0000-0000-0000-000000000000}"/>
  <bookViews>
    <workbookView xWindow="-120" yWindow="-120" windowWidth="38640" windowHeight="15720" xr2:uid="{5A653E3D-9A7D-4D63-BAD2-547B8957698D}"/>
  </bookViews>
  <sheets>
    <sheet name="Septembre" sheetId="1" r:id="rId1"/>
    <sheet name="Octobre" sheetId="3" r:id="rId2"/>
    <sheet name="Novembre" sheetId="4" r:id="rId3"/>
    <sheet name="Décembre" sheetId="5" r:id="rId4"/>
    <sheet name="Janvier" sheetId="6" r:id="rId5"/>
    <sheet name="Février" sheetId="8" r:id="rId6"/>
    <sheet name="Mars" sheetId="9" r:id="rId7"/>
    <sheet name="Avril" sheetId="10" r:id="rId8"/>
    <sheet name="Mai" sheetId="11" r:id="rId9"/>
    <sheet name="Juin" sheetId="12" r:id="rId10"/>
    <sheet name="Juillet" sheetId="13" r:id="rId11"/>
    <sheet name="Aout" sheetId="14" r:id="rId12"/>
    <sheet name="TOTAUX" sheetId="2" r:id="rId13"/>
    <sheet name="Annexe - Codes dépenses" sheetId="17" r:id="rId1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3" i="1" l="1"/>
  <c r="L9" i="2" s="1"/>
  <c r="G34" i="1"/>
  <c r="G35" i="1"/>
  <c r="G36" i="1"/>
  <c r="G37" i="1"/>
  <c r="G38" i="1"/>
  <c r="G39" i="1"/>
  <c r="G32" i="1"/>
  <c r="L8" i="2" s="1"/>
  <c r="L29" i="6"/>
  <c r="L28" i="6"/>
  <c r="G27" i="6"/>
  <c r="L29" i="5"/>
  <c r="L28" i="5"/>
  <c r="G27" i="5"/>
  <c r="G27" i="3"/>
  <c r="G27" i="1"/>
  <c r="L29" i="4"/>
  <c r="G27" i="4"/>
  <c r="N21" i="14"/>
  <c r="M21" i="14"/>
  <c r="L21" i="14"/>
  <c r="E21" i="14"/>
  <c r="G3" i="14" s="1"/>
  <c r="H12" i="14" s="1"/>
  <c r="D21" i="14"/>
  <c r="C21" i="14"/>
  <c r="P3" i="14"/>
  <c r="N21" i="13"/>
  <c r="M21" i="13"/>
  <c r="L21" i="13"/>
  <c r="E21" i="13"/>
  <c r="D21" i="13"/>
  <c r="C21" i="13"/>
  <c r="G3" i="13" s="1"/>
  <c r="H12" i="13" s="1"/>
  <c r="P3" i="13"/>
  <c r="N21" i="12"/>
  <c r="M21" i="12"/>
  <c r="L21" i="12"/>
  <c r="E21" i="12"/>
  <c r="D21" i="12"/>
  <c r="C21" i="12"/>
  <c r="G3" i="12" s="1"/>
  <c r="H12" i="12" s="1"/>
  <c r="P3" i="12"/>
  <c r="N21" i="11"/>
  <c r="M21" i="11"/>
  <c r="L21" i="11"/>
  <c r="E21" i="11"/>
  <c r="D21" i="11"/>
  <c r="C21" i="11"/>
  <c r="G3" i="11" s="1"/>
  <c r="H12" i="11" s="1"/>
  <c r="P3" i="11"/>
  <c r="N21" i="10"/>
  <c r="M21" i="10"/>
  <c r="L21" i="10"/>
  <c r="E21" i="10"/>
  <c r="D21" i="10"/>
  <c r="C21" i="10"/>
  <c r="G3" i="10" s="1"/>
  <c r="H12" i="10" s="1"/>
  <c r="P3" i="10"/>
  <c r="N21" i="9"/>
  <c r="M21" i="9"/>
  <c r="L21" i="9"/>
  <c r="E21" i="9"/>
  <c r="D21" i="9"/>
  <c r="C21" i="9"/>
  <c r="G3" i="9" s="1"/>
  <c r="H12" i="9" s="1"/>
  <c r="P3" i="9"/>
  <c r="N21" i="8"/>
  <c r="P3" i="8" s="1"/>
  <c r="M21" i="8"/>
  <c r="L21" i="8"/>
  <c r="E21" i="8"/>
  <c r="D21" i="8"/>
  <c r="C21" i="8"/>
  <c r="G3" i="8"/>
  <c r="H12" i="8" s="1"/>
  <c r="N21" i="6"/>
  <c r="M21" i="6"/>
  <c r="L21" i="6"/>
  <c r="E21" i="6"/>
  <c r="D21" i="6"/>
  <c r="C21" i="6"/>
  <c r="G3" i="6" s="1"/>
  <c r="H12" i="6" s="1"/>
  <c r="P3" i="6"/>
  <c r="N21" i="5"/>
  <c r="M21" i="5"/>
  <c r="L21" i="5"/>
  <c r="E21" i="5"/>
  <c r="D21" i="5"/>
  <c r="C21" i="5"/>
  <c r="P3" i="5"/>
  <c r="N21" i="4"/>
  <c r="D6" i="2" s="1"/>
  <c r="M21" i="4"/>
  <c r="L21" i="4"/>
  <c r="E21" i="4"/>
  <c r="D21" i="4"/>
  <c r="C21" i="4"/>
  <c r="C22" i="1"/>
  <c r="L22" i="1"/>
  <c r="N21" i="3"/>
  <c r="M21" i="3"/>
  <c r="L21" i="3"/>
  <c r="P3" i="3" s="1"/>
  <c r="E21" i="3"/>
  <c r="D21" i="3"/>
  <c r="C21" i="3"/>
  <c r="N22" i="1"/>
  <c r="M22" i="1"/>
  <c r="E22" i="1"/>
  <c r="D22" i="1"/>
  <c r="G4" i="1" l="1"/>
  <c r="D2" i="2"/>
  <c r="L28" i="3"/>
  <c r="B6" i="2"/>
  <c r="C6" i="2"/>
  <c r="B2" i="2"/>
  <c r="C2" i="2"/>
  <c r="L28" i="1"/>
  <c r="L3" i="2" s="1"/>
  <c r="L28" i="4"/>
  <c r="G3" i="5"/>
  <c r="H12" i="5" s="1"/>
  <c r="P3" i="4"/>
  <c r="G3" i="4"/>
  <c r="H12" i="4" s="1"/>
  <c r="G3" i="3"/>
  <c r="H12" i="3" s="1"/>
  <c r="L29" i="3" s="1"/>
  <c r="P4" i="1"/>
  <c r="H12" i="1" s="1"/>
  <c r="L29" i="1" s="1"/>
  <c r="L4" i="2" l="1"/>
</calcChain>
</file>

<file path=xl/sharedStrings.xml><?xml version="1.0" encoding="utf-8"?>
<sst xmlns="http://schemas.openxmlformats.org/spreadsheetml/2006/main" count="458" uniqueCount="72">
  <si>
    <t>Intitulé</t>
  </si>
  <si>
    <t>(+)</t>
  </si>
  <si>
    <t>(-)</t>
  </si>
  <si>
    <t xml:space="preserve">Epargne </t>
  </si>
  <si>
    <t>Epargne</t>
  </si>
  <si>
    <t>Juliette</t>
  </si>
  <si>
    <t>Lucas</t>
  </si>
  <si>
    <t xml:space="preserve">Loyer </t>
  </si>
  <si>
    <t>Loyer</t>
  </si>
  <si>
    <t>Free</t>
  </si>
  <si>
    <t>EDF</t>
  </si>
  <si>
    <t>Paie</t>
  </si>
  <si>
    <t>Max</t>
  </si>
  <si>
    <t>Epilation</t>
  </si>
  <si>
    <t>Ongles</t>
  </si>
  <si>
    <t xml:space="preserve">Cadeau papa </t>
  </si>
  <si>
    <t>?</t>
  </si>
  <si>
    <t>Reste Juju</t>
  </si>
  <si>
    <t>TOTAUX</t>
  </si>
  <si>
    <t>Reste Lulu</t>
  </si>
  <si>
    <t>CAF</t>
  </si>
  <si>
    <t>Undiz</t>
  </si>
  <si>
    <t>Beshka</t>
  </si>
  <si>
    <t>TOTAL RESTANT</t>
  </si>
  <si>
    <t>Maison du monde</t>
  </si>
  <si>
    <t>Rituals</t>
  </si>
  <si>
    <t>Hotel Mafouf</t>
  </si>
  <si>
    <t>Calendrier de l'Avant</t>
  </si>
  <si>
    <t xml:space="preserve">Cadeau de Noël </t>
  </si>
  <si>
    <t>TOTAUX JULIETTE</t>
  </si>
  <si>
    <t>TOTAUX LUCAS</t>
  </si>
  <si>
    <t>Dépenses quotidiens</t>
  </si>
  <si>
    <t>Montant</t>
  </si>
  <si>
    <t>Code</t>
  </si>
  <si>
    <t xml:space="preserve">TOTAL Dépenses quotidiens </t>
  </si>
  <si>
    <t xml:space="preserve">Total dépenses </t>
  </si>
  <si>
    <t>Total restant après dépenses</t>
  </si>
  <si>
    <t>TOTAUX DES TOTAUX</t>
  </si>
  <si>
    <t>Codes</t>
  </si>
  <si>
    <t>Correspondances</t>
  </si>
  <si>
    <t>Couleur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</si>
  <si>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</si>
  <si>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</si>
  <si>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</si>
  <si>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</si>
  <si>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</si>
  <si>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</si>
  <si>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</si>
  <si>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</si>
  <si>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</si>
  <si>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</si>
  <si>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</si>
  <si>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</si>
  <si>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</si>
  <si>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</si>
  <si>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</si>
  <si>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</si>
  <si>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</si>
  <si>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</si>
  <si>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</si>
  <si>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T</t>
  </si>
  <si>
    <t>U</t>
  </si>
  <si>
    <t>V</t>
  </si>
  <si>
    <t>W</t>
  </si>
  <si>
    <t>X</t>
  </si>
  <si>
    <t>Y</t>
  </si>
  <si>
    <t>Z</t>
  </si>
  <si>
    <t>Max accessoires</t>
  </si>
  <si>
    <t>Recap Dép.</t>
  </si>
  <si>
    <t>Recap Dép. TOTAUX</t>
  </si>
  <si>
    <t>Code/Montant</t>
  </si>
  <si>
    <t>Téléphone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</si>
</sst>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49998474074526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49992370372631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2" borderId="1" xfId="0" applyFill="1" applyBorder="1"/>
    <xf numFmtId="0" fontId="0" fillId="0" borderId="1" xfId="0" applyBorder="1"/>
    <xf numFmtId="0" fontId="0" fillId="3" borderId="1" xfId="0" applyFill="1" applyBorder="1"/>
    <xf numFmtId="0" fontId="0" fillId="4" borderId="1" xfId="0" applyFill="1" applyBorder="1"/>
    <xf numFmtId="0" fontId="0" fillId="5" borderId="1" xfId="0" applyFill="1" applyBorder="1"/>
    <xf numFmtId="0" fontId="0" fillId="6" borderId="1" xfId="0" applyFill="1" applyBorder="1"/>
    <xf numFmtId="0" fontId="0" fillId="7" borderId="1" xfId="0" applyFill="1" applyBorder="1"/>
    <xf numFmtId="0" fontId="1" fillId="0" borderId="0" xfId="0" applyFont="1"/>
    <xf numFmtId="0" fontId="1" fillId="8" borderId="0" xfId="0" applyFont="1" applyFill="1"/>
    <xf numFmtId="0" fontId="1" fillId="9" borderId="0" xfId="0" applyFont="1" applyFill="1"/>
    <xf numFmtId="0" fontId="0" fillId="10" borderId="1" xfId="0" applyFill="1" applyBorder="1"/>
    <xf numFmtId="0" fontId="0" fillId="11" borderId="1" xfId="0" applyFill="1" applyBorder="1" applyAlignment="1">
      <alignment wrapText="1"/>
    </xf>
    <xf numFmtId="0" fontId="0" fillId="12" borderId="1" xfId="0" applyFill="1" applyBorder="1"/>
    <xf numFmtId="0" fontId="0" fillId="13" borderId="1" xfId="0" applyFill="1" applyBorder="1"/>
    <xf numFmtId="0" fontId="1" fillId="14" borderId="1" xfId="0" applyFont="1" applyFill="1" applyBorder="1" applyAlignment="1">
      <alignment wrapText="1"/>
    </xf>
    <xf numFmtId="0" fontId="1" fillId="14" borderId="1" xfId="0" applyFont="1" applyFill="1" applyBorder="1"/>
    <xf numFmtId="0" fontId="0" fillId="16" borderId="2" xfId="0" applyFill="1" applyBorder="1"/>
    <xf numFmtId="0" fontId="0" fillId="16" borderId="3" xfId="0" applyFill="1" applyBorder="1"/>
    <xf numFmtId="0" fontId="0" fillId="15" borderId="4" xfId="0" applyFill="1" applyBorder="1"/>
    <xf numFmtId="0" fontId="0" fillId="16" borderId="6" xfId="0" applyFill="1" applyBorder="1"/>
    <xf numFmtId="0" fontId="1" fillId="15" borderId="5" xfId="0" applyFont="1" applyFill="1" applyBorder="1"/>
    <xf numFmtId="0" fontId="1" fillId="16" borderId="7" xfId="0" applyFont="1" applyFill="1" applyBorder="1"/>
    <xf numFmtId="0" fontId="0" fillId="17" borderId="2" xfId="0" applyFill="1" applyBorder="1"/>
    <xf numFmtId="0" fontId="0" fillId="17" borderId="8" xfId="0" applyFill="1" applyBorder="1"/>
    <xf numFmtId="0" fontId="0" fillId="17" borderId="3" xfId="0" applyFill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9" xfId="0" applyBorder="1"/>
    <xf numFmtId="0" fontId="0" fillId="0" borderId="7" xfId="0" applyBorder="1"/>
    <xf numFmtId="0" fontId="0" fillId="10" borderId="5" xfId="0" applyFill="1" applyBorder="1"/>
    <xf numFmtId="0" fontId="0" fillId="18" borderId="5" xfId="0" applyFill="1" applyBorder="1"/>
    <xf numFmtId="0" fontId="0" fillId="19" borderId="5" xfId="0" applyFill="1" applyBorder="1"/>
    <xf numFmtId="0" fontId="0" fillId="20" borderId="5" xfId="0" applyFill="1" applyBorder="1"/>
    <xf numFmtId="0" fontId="0" fillId="3" borderId="5" xfId="0" applyFill="1" applyBorder="1"/>
    <xf numFmtId="0" fontId="0" fillId="21" borderId="5" xfId="0" applyFill="1" applyBorder="1"/>
    <xf numFmtId="0" fontId="0" fillId="22" borderId="5" xfId="0" applyFill="1" applyBorder="1"/>
    <xf numFmtId="0" fontId="0" fillId="23" borderId="5" xfId="0" applyFill="1" applyBorder="1"/>
    <xf numFmtId="0" fontId="0" fillId="24" borderId="5" xfId="0" applyFill="1" applyBorder="1"/>
    <xf numFmtId="0" fontId="0" fillId="11" borderId="5" xfId="0" applyFill="1" applyBorder="1"/>
    <xf numFmtId="0" fontId="0" fillId="2" borderId="5" xfId="0" applyFill="1" applyBorder="1"/>
    <xf numFmtId="0" fontId="0" fillId="25" borderId="5" xfId="0" applyFill="1" applyBorder="1"/>
    <xf numFmtId="0" fontId="0" fillId="26" borderId="5" xfId="0" applyFill="1" applyBorder="1"/>
    <xf numFmtId="0" fontId="0" fillId="27" borderId="5" xfId="0" applyFill="1" applyBorder="1"/>
    <xf numFmtId="0" fontId="0" fillId="28" borderId="5" xfId="0" applyFill="1" applyBorder="1"/>
    <xf numFmtId="0" fontId="0" fillId="29" borderId="5" xfId="0" applyFill="1" applyBorder="1"/>
    <xf numFmtId="0" fontId="0" fillId="30" borderId="5" xfId="0" applyFill="1" applyBorder="1"/>
    <xf numFmtId="0" fontId="0" fillId="17" borderId="5" xfId="0" applyFill="1" applyBorder="1"/>
    <xf numFmtId="0" fontId="0" fillId="31" borderId="5" xfId="0" applyFill="1" applyBorder="1"/>
    <xf numFmtId="0" fontId="0" fillId="32" borderId="5" xfId="0" applyFill="1" applyBorder="1"/>
    <xf numFmtId="0" fontId="0" fillId="33" borderId="1" xfId="0" applyFill="1" applyBorder="1"/>
    <xf numFmtId="0" fontId="0" fillId="33" borderId="1" xfId="0" quotePrefix="1" applyFill="1" applyBorder="1"/>
    <xf numFmtId="0" fontId="0" fillId="0" borderId="10" xfId="0" applyBorder="1"/>
    <xf numFmtId="0" fontId="0" fillId="0" borderId="11" xfId="0" applyBorder="1"/>
    <xf numFmtId="0" fontId="0" fillId="11" borderId="12" xfId="0" applyFill="1" applyBorder="1" applyAlignment="1">
      <alignment wrapText="1"/>
    </xf>
    <xf numFmtId="0" fontId="0" fillId="12" borderId="13" xfId="0" applyFill="1" applyBorder="1"/>
    <xf numFmtId="0" fontId="0" fillId="13" borderId="14" xfId="0" applyFill="1" applyBorder="1"/>
    <xf numFmtId="0" fontId="0" fillId="0" borderId="15" xfId="0" applyBorder="1"/>
    <xf numFmtId="0" fontId="0" fillId="0" borderId="16" xfId="0" applyBorder="1"/>
    <xf numFmtId="0" fontId="0" fillId="0" borderId="17" xfId="0" applyBorder="1"/>
  </cellXfs>
  <cellStyles count="1">
    <cellStyle name="Normal" xfId="0" builtinId="0"/>
  </cellStyles>
  <dxfs count="22"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theme="3" tint="0.49998474074526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FFFF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TOTAUX LUCAS</a:t>
            </a:r>
          </a:p>
        </c:rich>
      </c:tx>
      <c:layout>
        <c:manualLayout>
          <c:xMode val="edge"/>
          <c:yMode val="edge"/>
          <c:x val="0.6163791744189715"/>
          <c:y val="6.040194641705284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E8B7-45E1-A9DE-5D4F323F689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E8B7-45E1-A9DE-5D4F323F689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E8B7-45E1-A9DE-5D4F323F689A}"/>
              </c:ext>
            </c:extLst>
          </c:dPt>
          <c:dLbls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TOTAUX!$B$5:$D$5</c:f>
              <c:strCache>
                <c:ptCount val="3"/>
                <c:pt idx="0">
                  <c:v>(+)</c:v>
                </c:pt>
                <c:pt idx="1">
                  <c:v>(-)</c:v>
                </c:pt>
                <c:pt idx="2">
                  <c:v>Epargne</c:v>
                </c:pt>
              </c:strCache>
            </c:strRef>
          </c:cat>
          <c:val>
            <c:numRef>
              <c:f>TOTAUX!$B$6:$D$6</c:f>
              <c:numCache>
                <c:formatCode>General</c:formatCode>
                <c:ptCount val="3"/>
                <c:pt idx="0">
                  <c:v>2782</c:v>
                </c:pt>
                <c:pt idx="1">
                  <c:v>1652.45</c:v>
                </c:pt>
                <c:pt idx="2">
                  <c:v>150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70-40F0-B79D-0B30FEDA7A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TOTAUX JUJU</a:t>
            </a:r>
          </a:p>
        </c:rich>
      </c:tx>
      <c:layout>
        <c:manualLayout>
          <c:xMode val="edge"/>
          <c:yMode val="edge"/>
          <c:x val="0.69417958031957294"/>
          <c:y val="3.685719028641809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14E8-4519-AEE0-4B3A8FC8156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14E8-4519-AEE0-4B3A8FC8156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14E8-4519-AEE0-4B3A8FC8156B}"/>
              </c:ext>
            </c:extLst>
          </c:dPt>
          <c:dLbls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TOTAUX!$B$1:$D$1</c:f>
              <c:strCache>
                <c:ptCount val="3"/>
                <c:pt idx="0">
                  <c:v>(+)</c:v>
                </c:pt>
                <c:pt idx="1">
                  <c:v>(-)</c:v>
                </c:pt>
                <c:pt idx="2">
                  <c:v>Epargne</c:v>
                </c:pt>
              </c:strCache>
            </c:strRef>
          </c:cat>
          <c:val>
            <c:numRef>
              <c:f>TOTAUX!$B$2:$D$2</c:f>
              <c:numCache>
                <c:formatCode>General</c:formatCode>
                <c:ptCount val="3"/>
                <c:pt idx="0">
                  <c:v>5691</c:v>
                </c:pt>
                <c:pt idx="1">
                  <c:v>2546.4499999999998</c:v>
                </c:pt>
                <c:pt idx="2">
                  <c:v>600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4B-4934-B912-A7F7EA6515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81348</xdr:rowOff>
    </xdr:from>
    <xdr:to>
      <xdr:col>4</xdr:col>
      <xdr:colOff>154460</xdr:colOff>
      <xdr:row>16</xdr:row>
      <xdr:rowOff>25744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3CA6E94B-7507-EC6D-1B3E-DCE817BCA3D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296046</xdr:colOff>
      <xdr:row>0</xdr:row>
      <xdr:rowOff>64358</xdr:rowOff>
    </xdr:from>
    <xdr:to>
      <xdr:col>8</xdr:col>
      <xdr:colOff>737800</xdr:colOff>
      <xdr:row>9</xdr:row>
      <xdr:rowOff>49555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529CD1FB-EA36-72AC-0D11-1E53158E522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1F7F9F27-CC05-4BAD-9C9E-9FBD03FEBC9B}" name="Tableau2" displayName="Tableau2" ref="A27:D140" totalsRowShown="0" headerRowBorderDxfId="21" tableBorderDxfId="20">
  <autoFilter ref="A27:D140" xr:uid="{1F7F9F27-CC05-4BAD-9C9E-9FBD03FEBC9B}"/>
  <tableColumns count="4">
    <tableColumn id="1" xr3:uid="{09CB9EFF-9C01-4693-A4EA-7B39ABFEE8EE}" name="Dépenses quotidiens" dataDxfId="19"/>
    <tableColumn id="2" xr3:uid="{2696590D-CFC8-45C7-95FE-64D452038A5A}" name="Intitulé" dataDxfId="18"/>
    <tableColumn id="3" xr3:uid="{A47A6C6A-79D6-46A1-8560-7124C17E4BF1}" name="Code/Montant" dataDxfId="17"/>
    <tableColumn id="4" xr3:uid="{A6784D2B-5843-4C3F-858E-A6F090EF1EB1}" name="Code" dataDxfId="16"/>
  </tableColumns>
  <tableStyleInfo name="TableStyleLight17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435ADE-EDF5-4C3A-90EB-E8B47CAA51F6}">
  <sheetPr codeName="Feuil1"/>
  <dimension ref="A1:P140"/>
  <sheetViews>
    <sheetView tabSelected="1" topLeftCell="A13" zoomScale="80" workbookViewId="0">
      <selection activeCell="D35" sqref="D35"/>
    </sheetView>
  </sheetViews>
  <sheetFormatPr baseColWidth="10" defaultRowHeight="15" x14ac:dyDescent="0.25"/>
  <cols>
    <col min="1" max="1" width="21.28515625" customWidth="1"/>
    <col min="2" max="2" width="22.7109375" customWidth="1"/>
    <col min="3" max="3" width="15.85546875" customWidth="1"/>
    <col min="7" max="7" width="14.5703125" bestFit="1" customWidth="1"/>
    <col min="9" max="9" width="11" customWidth="1"/>
    <col min="10" max="10" width="10.140625" customWidth="1"/>
    <col min="11" max="11" width="26.7109375" bestFit="1" customWidth="1"/>
  </cols>
  <sheetData>
    <row r="1" spans="1:16" x14ac:dyDescent="0.25">
      <c r="A1" s="1" t="s">
        <v>5</v>
      </c>
      <c r="B1" s="1" t="s">
        <v>0</v>
      </c>
      <c r="C1" s="1" t="s">
        <v>1</v>
      </c>
      <c r="D1" s="1" t="s">
        <v>2</v>
      </c>
      <c r="E1" s="1" t="s">
        <v>3</v>
      </c>
      <c r="J1" s="3" t="s">
        <v>6</v>
      </c>
      <c r="K1" s="3" t="s">
        <v>0</v>
      </c>
      <c r="L1" s="3" t="s">
        <v>1</v>
      </c>
      <c r="M1" s="3" t="s">
        <v>2</v>
      </c>
      <c r="N1" s="3" t="s">
        <v>4</v>
      </c>
    </row>
    <row r="2" spans="1:16" x14ac:dyDescent="0.25">
      <c r="B2" s="2" t="s">
        <v>20</v>
      </c>
      <c r="C2" s="2">
        <v>191</v>
      </c>
      <c r="D2" s="2"/>
      <c r="E2" s="2"/>
      <c r="K2" s="2" t="s">
        <v>11</v>
      </c>
      <c r="L2" s="2">
        <v>500</v>
      </c>
      <c r="M2" s="2"/>
      <c r="N2" s="2"/>
    </row>
    <row r="3" spans="1:16" x14ac:dyDescent="0.25">
      <c r="B3" s="2" t="s">
        <v>11</v>
      </c>
      <c r="C3" s="2">
        <v>940</v>
      </c>
      <c r="D3" s="2"/>
      <c r="E3" s="4"/>
      <c r="K3" s="2" t="s">
        <v>8</v>
      </c>
      <c r="L3" s="2"/>
      <c r="M3" s="2">
        <v>134.5</v>
      </c>
      <c r="N3" s="2"/>
    </row>
    <row r="4" spans="1:16" x14ac:dyDescent="0.25">
      <c r="B4" s="2" t="s">
        <v>7</v>
      </c>
      <c r="C4" s="2"/>
      <c r="D4" s="2">
        <v>134.5</v>
      </c>
      <c r="E4" s="4"/>
      <c r="F4" s="9" t="s">
        <v>17</v>
      </c>
      <c r="G4" s="9">
        <f>SUM(C22-D22)-(E22)</f>
        <v>535.5</v>
      </c>
      <c r="K4" s="2" t="s">
        <v>9</v>
      </c>
      <c r="L4" s="2"/>
      <c r="M4" s="2">
        <v>20</v>
      </c>
      <c r="N4" s="2"/>
      <c r="O4" s="9" t="s">
        <v>19</v>
      </c>
      <c r="P4" s="9">
        <f>SUM(L22-M22)-(N22)</f>
        <v>285.5</v>
      </c>
    </row>
    <row r="5" spans="1:16" x14ac:dyDescent="0.25">
      <c r="B5" s="2" t="s">
        <v>9</v>
      </c>
      <c r="C5" s="2"/>
      <c r="D5" s="2">
        <v>30</v>
      </c>
      <c r="E5" s="4"/>
      <c r="K5" s="2" t="s">
        <v>10</v>
      </c>
      <c r="L5" s="2"/>
      <c r="M5" s="2">
        <v>60</v>
      </c>
      <c r="N5" s="2"/>
    </row>
    <row r="6" spans="1:16" x14ac:dyDescent="0.25">
      <c r="B6" s="2" t="s">
        <v>10</v>
      </c>
      <c r="C6" s="2"/>
      <c r="D6" s="2">
        <v>60</v>
      </c>
      <c r="E6" s="4"/>
      <c r="K6" s="2" t="s">
        <v>12</v>
      </c>
      <c r="L6" s="2">
        <v>82</v>
      </c>
      <c r="M6" s="2">
        <v>82</v>
      </c>
      <c r="N6" s="2"/>
    </row>
    <row r="7" spans="1:16" x14ac:dyDescent="0.25">
      <c r="B7" s="2" t="s">
        <v>12</v>
      </c>
      <c r="C7" s="2"/>
      <c r="D7" s="2">
        <v>82</v>
      </c>
      <c r="E7" s="4"/>
      <c r="K7" s="2"/>
      <c r="L7" s="2"/>
      <c r="M7" s="2"/>
      <c r="N7" s="2"/>
    </row>
    <row r="8" spans="1:16" x14ac:dyDescent="0.25">
      <c r="B8" s="2" t="s">
        <v>13</v>
      </c>
      <c r="C8" s="2"/>
      <c r="D8" s="2">
        <v>60</v>
      </c>
      <c r="E8" s="4"/>
      <c r="K8" s="2"/>
      <c r="L8" s="2"/>
      <c r="M8" s="2"/>
      <c r="N8" s="2"/>
    </row>
    <row r="9" spans="1:16" x14ac:dyDescent="0.25">
      <c r="B9" s="2" t="s">
        <v>14</v>
      </c>
      <c r="C9" s="2"/>
      <c r="D9" s="2">
        <v>29</v>
      </c>
      <c r="E9" s="4"/>
      <c r="K9" s="2"/>
      <c r="L9" s="2"/>
      <c r="M9" s="2"/>
      <c r="N9" s="2"/>
    </row>
    <row r="10" spans="1:16" x14ac:dyDescent="0.25">
      <c r="B10" s="2" t="s">
        <v>15</v>
      </c>
      <c r="C10" s="2"/>
      <c r="D10" s="2" t="s">
        <v>16</v>
      </c>
      <c r="E10" s="4"/>
      <c r="K10" s="2"/>
      <c r="L10" s="2"/>
      <c r="M10" s="2"/>
      <c r="N10" s="2"/>
    </row>
    <row r="11" spans="1:16" x14ac:dyDescent="0.25">
      <c r="B11" s="4" t="s">
        <v>4</v>
      </c>
      <c r="C11" s="4"/>
      <c r="D11" s="4"/>
      <c r="E11" s="4">
        <v>200</v>
      </c>
      <c r="K11" s="2"/>
      <c r="L11" s="2"/>
      <c r="M11" s="2"/>
      <c r="N11" s="2"/>
    </row>
    <row r="12" spans="1:16" x14ac:dyDescent="0.25">
      <c r="B12" s="2"/>
      <c r="C12" s="2"/>
      <c r="D12" s="2"/>
      <c r="E12" s="2"/>
      <c r="G12" s="10" t="s">
        <v>23</v>
      </c>
      <c r="H12" s="10">
        <f>SUM(G4+P4)</f>
        <v>821</v>
      </c>
      <c r="K12" s="2"/>
      <c r="L12" s="2"/>
      <c r="M12" s="2"/>
      <c r="N12" s="2"/>
    </row>
    <row r="13" spans="1:16" x14ac:dyDescent="0.25">
      <c r="B13" s="2"/>
      <c r="C13" s="2"/>
      <c r="D13" s="2"/>
      <c r="E13" s="2"/>
      <c r="K13" s="2"/>
      <c r="L13" s="2"/>
      <c r="M13" s="2"/>
      <c r="N13" s="2"/>
    </row>
    <row r="14" spans="1:16" x14ac:dyDescent="0.25">
      <c r="B14" s="2"/>
      <c r="C14" s="2"/>
      <c r="D14" s="2"/>
      <c r="E14" s="2"/>
      <c r="K14" s="2"/>
      <c r="L14" s="2"/>
      <c r="M14" s="2"/>
      <c r="N14" s="2"/>
    </row>
    <row r="15" spans="1:16" x14ac:dyDescent="0.25">
      <c r="B15" s="2"/>
      <c r="C15" s="2"/>
      <c r="D15" s="2"/>
      <c r="E15" s="2"/>
      <c r="K15" s="2"/>
      <c r="L15" s="2"/>
      <c r="M15" s="2"/>
      <c r="N15" s="2"/>
    </row>
    <row r="16" spans="1:16" x14ac:dyDescent="0.25">
      <c r="B16" s="2"/>
      <c r="C16" s="2"/>
      <c r="D16" s="2"/>
      <c r="E16" s="2"/>
      <c r="K16" s="2"/>
      <c r="L16" s="2"/>
      <c r="M16" s="2"/>
      <c r="N16" s="2"/>
    </row>
    <row r="17" spans="1:14" x14ac:dyDescent="0.25">
      <c r="B17" s="2"/>
      <c r="C17" s="2"/>
      <c r="D17" s="2"/>
      <c r="E17" s="2"/>
      <c r="K17" s="2"/>
      <c r="L17" s="2"/>
      <c r="M17" s="2"/>
      <c r="N17" s="2"/>
    </row>
    <row r="18" spans="1:14" x14ac:dyDescent="0.25">
      <c r="B18" s="2"/>
      <c r="C18" s="2"/>
      <c r="D18" s="2"/>
      <c r="E18" s="2"/>
      <c r="K18" s="2"/>
      <c r="L18" s="2"/>
      <c r="M18" s="2"/>
      <c r="N18" s="2"/>
    </row>
    <row r="19" spans="1:14" x14ac:dyDescent="0.25">
      <c r="B19" s="2"/>
      <c r="C19" s="2"/>
      <c r="D19" s="2"/>
      <c r="E19" s="2"/>
      <c r="K19" s="2"/>
      <c r="L19" s="2"/>
      <c r="M19" s="2"/>
      <c r="N19" s="2"/>
    </row>
    <row r="20" spans="1:14" x14ac:dyDescent="0.25">
      <c r="B20" s="2"/>
      <c r="C20" s="2"/>
      <c r="D20" s="2"/>
      <c r="E20" s="2"/>
      <c r="K20" s="2"/>
      <c r="L20" s="2"/>
      <c r="M20" s="2"/>
      <c r="N20" s="2"/>
    </row>
    <row r="21" spans="1:14" x14ac:dyDescent="0.25">
      <c r="B21" s="2"/>
      <c r="C21" s="2"/>
      <c r="D21" s="2"/>
      <c r="E21" s="2"/>
      <c r="K21" s="2"/>
      <c r="L21" s="2"/>
      <c r="M21" s="2"/>
      <c r="N21" s="2"/>
    </row>
    <row r="22" spans="1:14" x14ac:dyDescent="0.25">
      <c r="B22" s="2" t="s">
        <v>18</v>
      </c>
      <c r="C22" s="5">
        <f>SUM(C2:C21)</f>
        <v>1131</v>
      </c>
      <c r="D22" s="6">
        <f>SUM(D3:D21)</f>
        <v>395.5</v>
      </c>
      <c r="E22" s="7">
        <f>SUM(E3:E21)</f>
        <v>200</v>
      </c>
      <c r="K22" s="2" t="s">
        <v>18</v>
      </c>
      <c r="L22" s="5">
        <f>SUM(L2:L21)</f>
        <v>582</v>
      </c>
      <c r="M22" s="6">
        <f>SUM(M3:M21)</f>
        <v>296.5</v>
      </c>
      <c r="N22" s="7">
        <f>SUM(N3:N21)</f>
        <v>0</v>
      </c>
    </row>
    <row r="26" spans="1:14" ht="15.75" thickBot="1" x14ac:dyDescent="0.3"/>
    <row r="27" spans="1:14" ht="45" x14ac:dyDescent="0.25">
      <c r="A27" s="55" t="s">
        <v>31</v>
      </c>
      <c r="B27" s="56" t="s">
        <v>0</v>
      </c>
      <c r="C27" s="56" t="s">
        <v>70</v>
      </c>
      <c r="D27" s="57" t="s">
        <v>33</v>
      </c>
      <c r="F27" s="15" t="s">
        <v>34</v>
      </c>
      <c r="G27" s="16">
        <f>SUM(C28:C140)</f>
        <v>802</v>
      </c>
      <c r="K27" s="17" t="s">
        <v>18</v>
      </c>
      <c r="L27" s="18"/>
    </row>
    <row r="28" spans="1:14" x14ac:dyDescent="0.25">
      <c r="A28" s="2" t="s">
        <v>7</v>
      </c>
      <c r="B28" s="2"/>
      <c r="C28" s="2">
        <v>134.5</v>
      </c>
      <c r="D28" s="54" t="s">
        <v>41</v>
      </c>
      <c r="K28" s="19" t="s">
        <v>35</v>
      </c>
      <c r="L28" s="21">
        <f>SUM(G27+D22+M22)</f>
        <v>1494</v>
      </c>
    </row>
    <row r="29" spans="1:14" ht="15.75" thickBot="1" x14ac:dyDescent="0.3">
      <c r="A29" s="2" t="s">
        <v>9</v>
      </c>
      <c r="B29" s="2"/>
      <c r="C29" s="2">
        <v>30</v>
      </c>
      <c r="D29" s="54" t="s">
        <v>43</v>
      </c>
      <c r="K29" s="20" t="s">
        <v>36</v>
      </c>
      <c r="L29" s="22">
        <f>SUM(H12-G27)</f>
        <v>19</v>
      </c>
    </row>
    <row r="30" spans="1:14" x14ac:dyDescent="0.25">
      <c r="A30" s="2" t="s">
        <v>10</v>
      </c>
      <c r="B30" s="2"/>
      <c r="C30" s="2">
        <v>60</v>
      </c>
      <c r="D30" s="54" t="s">
        <v>42</v>
      </c>
    </row>
    <row r="31" spans="1:14" x14ac:dyDescent="0.25">
      <c r="A31" s="2" t="s">
        <v>12</v>
      </c>
      <c r="B31" s="2"/>
      <c r="C31" s="2">
        <v>82</v>
      </c>
      <c r="D31" s="54" t="s">
        <v>44</v>
      </c>
      <c r="F31" s="51" t="s">
        <v>68</v>
      </c>
      <c r="G31" s="51"/>
    </row>
    <row r="32" spans="1:14" x14ac:dyDescent="0.25">
      <c r="A32" s="2" t="s">
        <v>13</v>
      </c>
      <c r="B32" s="2"/>
      <c r="C32" s="2">
        <v>60</v>
      </c>
      <c r="D32" s="54" t="s">
        <v>45</v>
      </c>
      <c r="F32" s="51" t="s">
        <v>41</v>
      </c>
      <c r="G32" s="52">
        <f>+SUMIF(Tableau2[Code],F32,Tableau2[Code/Montant])</f>
        <v>269</v>
      </c>
    </row>
    <row r="33" spans="1:7" x14ac:dyDescent="0.25">
      <c r="A33" s="2" t="s">
        <v>14</v>
      </c>
      <c r="B33" s="2"/>
      <c r="C33" s="2">
        <v>29</v>
      </c>
      <c r="D33" s="54" t="s">
        <v>46</v>
      </c>
      <c r="F33" s="51" t="s">
        <v>42</v>
      </c>
      <c r="G33" s="52">
        <f>+SUMIF(Tableau2[Code],F33,Tableau2[Code/Montant])</f>
        <v>120</v>
      </c>
    </row>
    <row r="34" spans="1:7" x14ac:dyDescent="0.25">
      <c r="A34" s="2" t="s">
        <v>15</v>
      </c>
      <c r="B34" s="2"/>
      <c r="C34" s="2">
        <v>10</v>
      </c>
      <c r="D34" s="54" t="s">
        <v>47</v>
      </c>
      <c r="F34" s="51" t="s">
        <v>43</v>
      </c>
      <c r="G34" s="52">
        <f>+SUMIF(Tableau2[Code],F34,Tableau2[Code/Montant])</f>
        <v>50</v>
      </c>
    </row>
    <row r="35" spans="1:7" x14ac:dyDescent="0.25">
      <c r="A35" s="2" t="s">
        <v>71</v>
      </c>
      <c r="B35" s="2"/>
      <c r="C35" s="2">
        <v>100</v>
      </c>
      <c r="D35" s="54" t="s">
        <v>48</v>
      </c>
      <c r="F35" s="51" t="s">
        <v>44</v>
      </c>
      <c r="G35" s="52">
        <f>+SUMIF(Tableau2[Code],F35,Tableau2[Code/Montant])</f>
        <v>164</v>
      </c>
    </row>
    <row r="36" spans="1:7" x14ac:dyDescent="0.25">
      <c r="A36" s="2" t="s">
        <v>8</v>
      </c>
      <c r="B36" s="2"/>
      <c r="C36" s="2">
        <v>134.5</v>
      </c>
      <c r="D36" s="54" t="s">
        <v>41</v>
      </c>
      <c r="F36" s="51" t="s">
        <v>45</v>
      </c>
      <c r="G36" s="52">
        <f>+SUMIF(Tableau2[Code],F36,Tableau2[Code/Montant])</f>
        <v>60</v>
      </c>
    </row>
    <row r="37" spans="1:7" x14ac:dyDescent="0.25">
      <c r="A37" s="2" t="s">
        <v>9</v>
      </c>
      <c r="B37" s="2"/>
      <c r="C37" s="2">
        <v>20</v>
      </c>
      <c r="D37" s="54" t="s">
        <v>43</v>
      </c>
      <c r="F37" s="51" t="s">
        <v>46</v>
      </c>
      <c r="G37" s="52">
        <f>+SUMIF(Tableau2[Code],F37,Tableau2[Code/Montant])</f>
        <v>29</v>
      </c>
    </row>
    <row r="38" spans="1:7" x14ac:dyDescent="0.25">
      <c r="A38" s="2" t="s">
        <v>10</v>
      </c>
      <c r="B38" s="2"/>
      <c r="C38" s="2">
        <v>60</v>
      </c>
      <c r="D38" s="54" t="s">
        <v>42</v>
      </c>
      <c r="F38" s="51" t="s">
        <v>47</v>
      </c>
      <c r="G38" s="52">
        <f>+SUMIF(Tableau2[Code],F38,Tableau2[Code/Montant])</f>
        <v>10</v>
      </c>
    </row>
    <row r="39" spans="1:7" x14ac:dyDescent="0.25">
      <c r="A39" s="2" t="s">
        <v>12</v>
      </c>
      <c r="B39" s="2"/>
      <c r="C39" s="2">
        <v>82</v>
      </c>
      <c r="D39" s="54" t="s">
        <v>44</v>
      </c>
      <c r="F39" s="51" t="s">
        <v>48</v>
      </c>
      <c r="G39" s="52">
        <f>+SUMIF(Tableau2[Code],F39,Tableau2[Code/Montant])</f>
        <v>100</v>
      </c>
    </row>
    <row r="40" spans="1:7" x14ac:dyDescent="0.25">
      <c r="A40" s="53"/>
      <c r="B40" s="2"/>
      <c r="C40" s="2"/>
      <c r="D40" s="54"/>
    </row>
    <row r="41" spans="1:7" x14ac:dyDescent="0.25">
      <c r="A41" s="53"/>
      <c r="B41" s="2"/>
      <c r="C41" s="2"/>
      <c r="D41" s="54"/>
    </row>
    <row r="42" spans="1:7" x14ac:dyDescent="0.25">
      <c r="A42" s="53"/>
      <c r="B42" s="2"/>
      <c r="C42" s="2"/>
      <c r="D42" s="54"/>
    </row>
    <row r="43" spans="1:7" x14ac:dyDescent="0.25">
      <c r="A43" s="53"/>
      <c r="B43" s="2"/>
      <c r="C43" s="2"/>
      <c r="D43" s="54"/>
    </row>
    <row r="44" spans="1:7" x14ac:dyDescent="0.25">
      <c r="A44" s="53"/>
      <c r="B44" s="2"/>
      <c r="C44" s="2"/>
      <c r="D44" s="54"/>
    </row>
    <row r="45" spans="1:7" x14ac:dyDescent="0.25">
      <c r="A45" s="53"/>
      <c r="B45" s="2"/>
      <c r="C45" s="2"/>
      <c r="D45" s="54"/>
    </row>
    <row r="46" spans="1:7" x14ac:dyDescent="0.25">
      <c r="A46" s="53"/>
      <c r="B46" s="2"/>
      <c r="C46" s="2"/>
      <c r="D46" s="54"/>
    </row>
    <row r="47" spans="1:7" x14ac:dyDescent="0.25">
      <c r="A47" s="53"/>
      <c r="B47" s="2"/>
      <c r="C47" s="2"/>
      <c r="D47" s="54"/>
    </row>
    <row r="48" spans="1:7" x14ac:dyDescent="0.25">
      <c r="A48" s="53"/>
      <c r="B48" s="2"/>
      <c r="C48" s="2"/>
      <c r="D48" s="54"/>
    </row>
    <row r="49" spans="1:4" x14ac:dyDescent="0.25">
      <c r="A49" s="53"/>
      <c r="B49" s="2"/>
      <c r="C49" s="2"/>
      <c r="D49" s="54"/>
    </row>
    <row r="50" spans="1:4" x14ac:dyDescent="0.25">
      <c r="A50" s="53"/>
      <c r="B50" s="2"/>
      <c r="C50" s="2"/>
      <c r="D50" s="54"/>
    </row>
    <row r="51" spans="1:4" x14ac:dyDescent="0.25">
      <c r="A51" s="53"/>
      <c r="B51" s="2"/>
      <c r="C51" s="2"/>
      <c r="D51" s="54"/>
    </row>
    <row r="52" spans="1:4" x14ac:dyDescent="0.25">
      <c r="A52" s="53"/>
      <c r="B52" s="2"/>
      <c r="C52" s="2"/>
      <c r="D52" s="54"/>
    </row>
    <row r="53" spans="1:4" x14ac:dyDescent="0.25">
      <c r="A53" s="53"/>
      <c r="B53" s="2"/>
      <c r="C53" s="2"/>
      <c r="D53" s="54"/>
    </row>
    <row r="54" spans="1:4" x14ac:dyDescent="0.25">
      <c r="A54" s="53"/>
      <c r="B54" s="2"/>
      <c r="C54" s="2"/>
      <c r="D54" s="54"/>
    </row>
    <row r="55" spans="1:4" x14ac:dyDescent="0.25">
      <c r="A55" s="53"/>
      <c r="B55" s="2"/>
      <c r="C55" s="2"/>
      <c r="D55" s="54"/>
    </row>
    <row r="56" spans="1:4" x14ac:dyDescent="0.25">
      <c r="A56" s="53"/>
      <c r="B56" s="2"/>
      <c r="C56" s="2"/>
      <c r="D56" s="54"/>
    </row>
    <row r="57" spans="1:4" x14ac:dyDescent="0.25">
      <c r="A57" s="53"/>
      <c r="B57" s="2"/>
      <c r="C57" s="2"/>
      <c r="D57" s="54"/>
    </row>
    <row r="58" spans="1:4" x14ac:dyDescent="0.25">
      <c r="A58" s="53"/>
      <c r="B58" s="2"/>
      <c r="C58" s="2"/>
      <c r="D58" s="54"/>
    </row>
    <row r="59" spans="1:4" x14ac:dyDescent="0.25">
      <c r="A59" s="53"/>
      <c r="B59" s="2"/>
      <c r="C59" s="2"/>
      <c r="D59" s="54"/>
    </row>
    <row r="60" spans="1:4" x14ac:dyDescent="0.25">
      <c r="A60" s="53"/>
      <c r="B60" s="2"/>
      <c r="C60" s="2"/>
      <c r="D60" s="54"/>
    </row>
    <row r="61" spans="1:4" x14ac:dyDescent="0.25">
      <c r="A61" s="53"/>
      <c r="B61" s="2"/>
      <c r="C61" s="2"/>
      <c r="D61" s="54"/>
    </row>
    <row r="62" spans="1:4" x14ac:dyDescent="0.25">
      <c r="A62" s="53"/>
      <c r="B62" s="2"/>
      <c r="C62" s="2"/>
      <c r="D62" s="54"/>
    </row>
    <row r="63" spans="1:4" x14ac:dyDescent="0.25">
      <c r="A63" s="53"/>
      <c r="B63" s="2"/>
      <c r="C63" s="2"/>
      <c r="D63" s="54"/>
    </row>
    <row r="64" spans="1:4" x14ac:dyDescent="0.25">
      <c r="A64" s="53"/>
      <c r="B64" s="2"/>
      <c r="C64" s="2"/>
      <c r="D64" s="54"/>
    </row>
    <row r="65" spans="1:4" x14ac:dyDescent="0.25">
      <c r="A65" s="53"/>
      <c r="B65" s="2"/>
      <c r="C65" s="2"/>
      <c r="D65" s="54"/>
    </row>
    <row r="66" spans="1:4" x14ac:dyDescent="0.25">
      <c r="A66" s="53"/>
      <c r="B66" s="2"/>
      <c r="C66" s="2"/>
      <c r="D66" s="54"/>
    </row>
    <row r="67" spans="1:4" x14ac:dyDescent="0.25">
      <c r="A67" s="53"/>
      <c r="B67" s="2"/>
      <c r="C67" s="2"/>
      <c r="D67" s="54"/>
    </row>
    <row r="68" spans="1:4" x14ac:dyDescent="0.25">
      <c r="A68" s="53"/>
      <c r="B68" s="2"/>
      <c r="C68" s="2"/>
      <c r="D68" s="54"/>
    </row>
    <row r="69" spans="1:4" x14ac:dyDescent="0.25">
      <c r="A69" s="53"/>
      <c r="B69" s="2"/>
      <c r="C69" s="2"/>
      <c r="D69" s="54"/>
    </row>
    <row r="70" spans="1:4" x14ac:dyDescent="0.25">
      <c r="A70" s="53"/>
      <c r="B70" s="2"/>
      <c r="C70" s="2"/>
      <c r="D70" s="54"/>
    </row>
    <row r="71" spans="1:4" x14ac:dyDescent="0.25">
      <c r="A71" s="53"/>
      <c r="B71" s="2"/>
      <c r="C71" s="2"/>
      <c r="D71" s="54"/>
    </row>
    <row r="72" spans="1:4" x14ac:dyDescent="0.25">
      <c r="A72" s="53"/>
      <c r="B72" s="2"/>
      <c r="C72" s="2"/>
      <c r="D72" s="54"/>
    </row>
    <row r="73" spans="1:4" x14ac:dyDescent="0.25">
      <c r="A73" s="53"/>
      <c r="B73" s="2"/>
      <c r="C73" s="2"/>
      <c r="D73" s="54"/>
    </row>
    <row r="74" spans="1:4" x14ac:dyDescent="0.25">
      <c r="A74" s="53"/>
      <c r="B74" s="2"/>
      <c r="C74" s="2"/>
      <c r="D74" s="54"/>
    </row>
    <row r="75" spans="1:4" x14ac:dyDescent="0.25">
      <c r="A75" s="53"/>
      <c r="B75" s="2"/>
      <c r="C75" s="2"/>
      <c r="D75" s="54"/>
    </row>
    <row r="76" spans="1:4" x14ac:dyDescent="0.25">
      <c r="A76" s="53"/>
      <c r="B76" s="2"/>
      <c r="C76" s="2"/>
      <c r="D76" s="54"/>
    </row>
    <row r="77" spans="1:4" x14ac:dyDescent="0.25">
      <c r="A77" s="53"/>
      <c r="B77" s="2"/>
      <c r="C77" s="2"/>
      <c r="D77" s="54"/>
    </row>
    <row r="78" spans="1:4" x14ac:dyDescent="0.25">
      <c r="A78" s="53"/>
      <c r="B78" s="2"/>
      <c r="C78" s="2"/>
      <c r="D78" s="54"/>
    </row>
    <row r="79" spans="1:4" x14ac:dyDescent="0.25">
      <c r="A79" s="53"/>
      <c r="B79" s="2"/>
      <c r="C79" s="2"/>
      <c r="D79" s="54"/>
    </row>
    <row r="80" spans="1:4" x14ac:dyDescent="0.25">
      <c r="A80" s="53"/>
      <c r="B80" s="2"/>
      <c r="C80" s="2"/>
      <c r="D80" s="54"/>
    </row>
    <row r="81" spans="1:4" x14ac:dyDescent="0.25">
      <c r="A81" s="53"/>
      <c r="B81" s="2"/>
      <c r="C81" s="2"/>
      <c r="D81" s="54"/>
    </row>
    <row r="82" spans="1:4" x14ac:dyDescent="0.25">
      <c r="A82" s="53"/>
      <c r="B82" s="2"/>
      <c r="C82" s="2"/>
      <c r="D82" s="54"/>
    </row>
    <row r="83" spans="1:4" x14ac:dyDescent="0.25">
      <c r="A83" s="53"/>
      <c r="B83" s="2"/>
      <c r="C83" s="2"/>
      <c r="D83" s="54"/>
    </row>
    <row r="84" spans="1:4" x14ac:dyDescent="0.25">
      <c r="A84" s="53"/>
      <c r="B84" s="2"/>
      <c r="C84" s="2"/>
      <c r="D84" s="54"/>
    </row>
    <row r="85" spans="1:4" x14ac:dyDescent="0.25">
      <c r="A85" s="53"/>
      <c r="B85" s="2"/>
      <c r="C85" s="2"/>
      <c r="D85" s="54"/>
    </row>
    <row r="86" spans="1:4" x14ac:dyDescent="0.25">
      <c r="A86" s="53"/>
      <c r="B86" s="2"/>
      <c r="C86" s="2"/>
      <c r="D86" s="54"/>
    </row>
    <row r="87" spans="1:4" x14ac:dyDescent="0.25">
      <c r="A87" s="53"/>
      <c r="B87" s="2"/>
      <c r="C87" s="2"/>
      <c r="D87" s="54"/>
    </row>
    <row r="88" spans="1:4" x14ac:dyDescent="0.25">
      <c r="A88" s="53"/>
      <c r="B88" s="2"/>
      <c r="C88" s="2"/>
      <c r="D88" s="54"/>
    </row>
    <row r="89" spans="1:4" x14ac:dyDescent="0.25">
      <c r="A89" s="53"/>
      <c r="B89" s="2"/>
      <c r="C89" s="2"/>
      <c r="D89" s="54"/>
    </row>
    <row r="90" spans="1:4" x14ac:dyDescent="0.25">
      <c r="A90" s="53"/>
      <c r="B90" s="2"/>
      <c r="C90" s="2"/>
      <c r="D90" s="54"/>
    </row>
    <row r="91" spans="1:4" x14ac:dyDescent="0.25">
      <c r="A91" s="53"/>
      <c r="B91" s="2"/>
      <c r="C91" s="2"/>
      <c r="D91" s="54"/>
    </row>
    <row r="92" spans="1:4" x14ac:dyDescent="0.25">
      <c r="A92" s="53"/>
      <c r="B92" s="2"/>
      <c r="C92" s="2"/>
      <c r="D92" s="54"/>
    </row>
    <row r="93" spans="1:4" x14ac:dyDescent="0.25">
      <c r="A93" s="53"/>
      <c r="B93" s="2"/>
      <c r="C93" s="2"/>
      <c r="D93" s="54"/>
    </row>
    <row r="94" spans="1:4" x14ac:dyDescent="0.25">
      <c r="A94" s="53"/>
      <c r="B94" s="2"/>
      <c r="C94" s="2"/>
      <c r="D94" s="54"/>
    </row>
    <row r="95" spans="1:4" x14ac:dyDescent="0.25">
      <c r="A95" s="53"/>
      <c r="B95" s="2"/>
      <c r="C95" s="2"/>
      <c r="D95" s="54"/>
    </row>
    <row r="96" spans="1:4" x14ac:dyDescent="0.25">
      <c r="A96" s="53"/>
      <c r="B96" s="2"/>
      <c r="C96" s="2"/>
      <c r="D96" s="54"/>
    </row>
    <row r="97" spans="1:4" x14ac:dyDescent="0.25">
      <c r="A97" s="53"/>
      <c r="B97" s="2"/>
      <c r="C97" s="2"/>
      <c r="D97" s="54"/>
    </row>
    <row r="98" spans="1:4" x14ac:dyDescent="0.25">
      <c r="A98" s="53"/>
      <c r="B98" s="2"/>
      <c r="C98" s="2"/>
      <c r="D98" s="54"/>
    </row>
    <row r="99" spans="1:4" x14ac:dyDescent="0.25">
      <c r="A99" s="53"/>
      <c r="B99" s="2"/>
      <c r="C99" s="2"/>
      <c r="D99" s="54"/>
    </row>
    <row r="100" spans="1:4" x14ac:dyDescent="0.25">
      <c r="A100" s="53"/>
      <c r="B100" s="2"/>
      <c r="C100" s="2"/>
      <c r="D100" s="54"/>
    </row>
    <row r="101" spans="1:4" x14ac:dyDescent="0.25">
      <c r="A101" s="53"/>
      <c r="B101" s="2"/>
      <c r="C101" s="2"/>
      <c r="D101" s="54"/>
    </row>
    <row r="102" spans="1:4" x14ac:dyDescent="0.25">
      <c r="A102" s="53"/>
      <c r="B102" s="2"/>
      <c r="C102" s="2"/>
      <c r="D102" s="54"/>
    </row>
    <row r="103" spans="1:4" x14ac:dyDescent="0.25">
      <c r="A103" s="53"/>
      <c r="B103" s="2"/>
      <c r="C103" s="2"/>
      <c r="D103" s="54"/>
    </row>
    <row r="104" spans="1:4" x14ac:dyDescent="0.25">
      <c r="A104" s="53"/>
      <c r="B104" s="2"/>
      <c r="C104" s="2"/>
      <c r="D104" s="54"/>
    </row>
    <row r="105" spans="1:4" x14ac:dyDescent="0.25">
      <c r="A105" s="53"/>
      <c r="B105" s="2"/>
      <c r="C105" s="2"/>
      <c r="D105" s="54"/>
    </row>
    <row r="106" spans="1:4" x14ac:dyDescent="0.25">
      <c r="A106" s="53"/>
      <c r="B106" s="2"/>
      <c r="C106" s="2"/>
      <c r="D106" s="54"/>
    </row>
    <row r="107" spans="1:4" x14ac:dyDescent="0.25">
      <c r="A107" s="53"/>
      <c r="B107" s="2"/>
      <c r="C107" s="2"/>
      <c r="D107" s="54"/>
    </row>
    <row r="108" spans="1:4" x14ac:dyDescent="0.25">
      <c r="A108" s="53"/>
      <c r="B108" s="2"/>
      <c r="C108" s="2"/>
      <c r="D108" s="54"/>
    </row>
    <row r="109" spans="1:4" x14ac:dyDescent="0.25">
      <c r="A109" s="53"/>
      <c r="B109" s="2"/>
      <c r="C109" s="2"/>
      <c r="D109" s="54"/>
    </row>
    <row r="110" spans="1:4" x14ac:dyDescent="0.25">
      <c r="A110" s="53"/>
      <c r="B110" s="2"/>
      <c r="C110" s="2"/>
      <c r="D110" s="54"/>
    </row>
    <row r="111" spans="1:4" x14ac:dyDescent="0.25">
      <c r="A111" s="53"/>
      <c r="B111" s="2"/>
      <c r="C111" s="2"/>
      <c r="D111" s="54"/>
    </row>
    <row r="112" spans="1:4" x14ac:dyDescent="0.25">
      <c r="A112" s="53"/>
      <c r="B112" s="2"/>
      <c r="C112" s="2"/>
      <c r="D112" s="54"/>
    </row>
    <row r="113" spans="1:4" x14ac:dyDescent="0.25">
      <c r="A113" s="53"/>
      <c r="B113" s="2"/>
      <c r="C113" s="2"/>
      <c r="D113" s="54"/>
    </row>
    <row r="114" spans="1:4" x14ac:dyDescent="0.25">
      <c r="A114" s="53"/>
      <c r="B114" s="2"/>
      <c r="C114" s="2"/>
      <c r="D114" s="54"/>
    </row>
    <row r="115" spans="1:4" x14ac:dyDescent="0.25">
      <c r="A115" s="53"/>
      <c r="B115" s="2"/>
      <c r="C115" s="2"/>
      <c r="D115" s="54"/>
    </row>
    <row r="116" spans="1:4" x14ac:dyDescent="0.25">
      <c r="A116" s="53"/>
      <c r="B116" s="2"/>
      <c r="C116" s="2"/>
      <c r="D116" s="54"/>
    </row>
    <row r="117" spans="1:4" x14ac:dyDescent="0.25">
      <c r="A117" s="53"/>
      <c r="B117" s="2"/>
      <c r="C117" s="2"/>
      <c r="D117" s="54"/>
    </row>
    <row r="118" spans="1:4" x14ac:dyDescent="0.25">
      <c r="A118" s="53"/>
      <c r="B118" s="2"/>
      <c r="C118" s="2"/>
      <c r="D118" s="54"/>
    </row>
    <row r="119" spans="1:4" x14ac:dyDescent="0.25">
      <c r="A119" s="53"/>
      <c r="B119" s="2"/>
      <c r="C119" s="2"/>
      <c r="D119" s="54"/>
    </row>
    <row r="120" spans="1:4" x14ac:dyDescent="0.25">
      <c r="A120" s="53"/>
      <c r="B120" s="2"/>
      <c r="C120" s="2"/>
      <c r="D120" s="54"/>
    </row>
    <row r="121" spans="1:4" x14ac:dyDescent="0.25">
      <c r="A121" s="53"/>
      <c r="B121" s="2"/>
      <c r="C121" s="2"/>
      <c r="D121" s="54"/>
    </row>
    <row r="122" spans="1:4" x14ac:dyDescent="0.25">
      <c r="A122" s="53"/>
      <c r="B122" s="2"/>
      <c r="C122" s="2"/>
      <c r="D122" s="54"/>
    </row>
    <row r="123" spans="1:4" x14ac:dyDescent="0.25">
      <c r="A123" s="53"/>
      <c r="B123" s="2"/>
      <c r="C123" s="2"/>
      <c r="D123" s="54"/>
    </row>
    <row r="124" spans="1:4" x14ac:dyDescent="0.25">
      <c r="A124" s="53"/>
      <c r="B124" s="2"/>
      <c r="C124" s="2"/>
      <c r="D124" s="54"/>
    </row>
    <row r="125" spans="1:4" x14ac:dyDescent="0.25">
      <c r="A125" s="53"/>
      <c r="B125" s="2"/>
      <c r="C125" s="2"/>
      <c r="D125" s="54"/>
    </row>
    <row r="126" spans="1:4" x14ac:dyDescent="0.25">
      <c r="A126" s="53"/>
      <c r="B126" s="2"/>
      <c r="C126" s="2"/>
      <c r="D126" s="54"/>
    </row>
    <row r="127" spans="1:4" x14ac:dyDescent="0.25">
      <c r="A127" s="53"/>
      <c r="B127" s="2"/>
      <c r="C127" s="2"/>
      <c r="D127" s="54"/>
    </row>
    <row r="128" spans="1:4" x14ac:dyDescent="0.25">
      <c r="A128" s="53"/>
      <c r="B128" s="2"/>
      <c r="C128" s="2"/>
      <c r="D128" s="54"/>
    </row>
    <row r="129" spans="1:4" x14ac:dyDescent="0.25">
      <c r="A129" s="53"/>
      <c r="B129" s="2"/>
      <c r="C129" s="2"/>
      <c r="D129" s="54"/>
    </row>
    <row r="130" spans="1:4" x14ac:dyDescent="0.25">
      <c r="A130" s="53"/>
      <c r="B130" s="2"/>
      <c r="C130" s="2"/>
      <c r="D130" s="54"/>
    </row>
    <row r="131" spans="1:4" x14ac:dyDescent="0.25">
      <c r="A131" s="53"/>
      <c r="B131" s="2"/>
      <c r="C131" s="2"/>
      <c r="D131" s="54"/>
    </row>
    <row r="132" spans="1:4" x14ac:dyDescent="0.25">
      <c r="A132" s="53"/>
      <c r="B132" s="2"/>
      <c r="C132" s="2"/>
      <c r="D132" s="54"/>
    </row>
    <row r="133" spans="1:4" x14ac:dyDescent="0.25">
      <c r="A133" s="53"/>
      <c r="B133" s="2"/>
      <c r="C133" s="2"/>
      <c r="D133" s="54"/>
    </row>
    <row r="134" spans="1:4" x14ac:dyDescent="0.25">
      <c r="A134" s="53"/>
      <c r="B134" s="2"/>
      <c r="C134" s="2"/>
      <c r="D134" s="54"/>
    </row>
    <row r="135" spans="1:4" x14ac:dyDescent="0.25">
      <c r="A135" s="53"/>
      <c r="B135" s="2"/>
      <c r="C135" s="2"/>
      <c r="D135" s="54"/>
    </row>
    <row r="136" spans="1:4" x14ac:dyDescent="0.25">
      <c r="A136" s="53"/>
      <c r="B136" s="2"/>
      <c r="C136" s="2"/>
      <c r="D136" s="54"/>
    </row>
    <row r="137" spans="1:4" x14ac:dyDescent="0.25">
      <c r="A137" s="53"/>
      <c r="B137" s="2"/>
      <c r="C137" s="2"/>
      <c r="D137" s="54"/>
    </row>
    <row r="138" spans="1:4" x14ac:dyDescent="0.25">
      <c r="A138" s="53"/>
      <c r="B138" s="2"/>
      <c r="C138" s="2"/>
      <c r="D138" s="54"/>
    </row>
    <row r="139" spans="1:4" x14ac:dyDescent="0.25">
      <c r="A139" s="53"/>
      <c r="B139" s="2"/>
      <c r="C139" s="2"/>
      <c r="D139" s="54"/>
    </row>
    <row r="140" spans="1:4" x14ac:dyDescent="0.25">
      <c r="A140" s="58"/>
      <c r="B140" s="59"/>
      <c r="C140" s="59"/>
      <c r="D140" s="60"/>
    </row>
  </sheetData>
  <conditionalFormatting sqref="D28:D59">
    <cfRule type="containsText" dxfId="15" priority="6" operator="containsText" text="C">
      <formula>NOT(ISERROR(SEARCH("C",D28)))</formula>
    </cfRule>
    <cfRule type="containsText" dxfId="14" priority="7" operator="containsText" text="B">
      <formula>NOT(ISERROR(SEARCH("B",D28)))</formula>
    </cfRule>
    <cfRule type="containsText" dxfId="13" priority="8" operator="containsText" text="A">
      <formula>NOT(ISERROR(SEARCH("A",D28)))</formula>
    </cfRule>
  </conditionalFormatting>
  <conditionalFormatting sqref="D28:D140">
    <cfRule type="containsText" dxfId="12" priority="2" operator="containsText" text="F">
      <formula>NOT(ISERROR(SEARCH("F",D28)))</formula>
    </cfRule>
    <cfRule type="containsText" dxfId="11" priority="3" operator="containsText" text="E">
      <formula>NOT(ISERROR(SEARCH("E",D28)))</formula>
    </cfRule>
    <cfRule type="containsText" dxfId="10" priority="4" operator="containsText" text="D">
      <formula>NOT(ISERROR(SEARCH("D",D28)))</formula>
    </cfRule>
  </conditionalFormatting>
  <conditionalFormatting sqref="D131">
    <cfRule type="containsText" dxfId="9" priority="1" operator="containsText" text="G">
      <formula>NOT(ISERROR(SEARCH("G",D131)))</formula>
    </cfRule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34D404-0D0B-4FC3-9510-56AB63D1A9A3}">
  <sheetPr codeName="Feuil10"/>
  <dimension ref="A1:P21"/>
  <sheetViews>
    <sheetView zoomScale="87" workbookViewId="0">
      <selection activeCell="H18" sqref="H18"/>
    </sheetView>
  </sheetViews>
  <sheetFormatPr baseColWidth="10" defaultRowHeight="15" x14ac:dyDescent="0.25"/>
  <cols>
    <col min="1" max="1" width="10.140625" customWidth="1"/>
    <col min="2" max="2" width="22.7109375" customWidth="1"/>
    <col min="6" max="6" width="14.5703125" bestFit="1" customWidth="1"/>
    <col min="7" max="7" width="15.140625" bestFit="1" customWidth="1"/>
    <col min="9" max="9" width="11" customWidth="1"/>
    <col min="10" max="10" width="10.140625" customWidth="1"/>
    <col min="11" max="11" width="22.85546875" customWidth="1"/>
    <col min="15" max="15" width="14.85546875" bestFit="1" customWidth="1"/>
  </cols>
  <sheetData>
    <row r="1" spans="1:16" x14ac:dyDescent="0.25">
      <c r="A1" s="1" t="s">
        <v>5</v>
      </c>
      <c r="B1" s="1" t="s">
        <v>0</v>
      </c>
      <c r="C1" s="1" t="s">
        <v>1</v>
      </c>
      <c r="D1" s="1" t="s">
        <v>2</v>
      </c>
      <c r="E1" s="1" t="s">
        <v>3</v>
      </c>
      <c r="J1" s="3" t="s">
        <v>6</v>
      </c>
      <c r="K1" s="3" t="s">
        <v>0</v>
      </c>
      <c r="L1" s="3" t="s">
        <v>1</v>
      </c>
      <c r="M1" s="3" t="s">
        <v>2</v>
      </c>
      <c r="N1" s="3" t="s">
        <v>4</v>
      </c>
    </row>
    <row r="2" spans="1:16" x14ac:dyDescent="0.25">
      <c r="B2" s="2" t="s">
        <v>11</v>
      </c>
      <c r="C2" s="2">
        <v>940</v>
      </c>
      <c r="D2" s="2"/>
      <c r="E2" s="4"/>
      <c r="K2" s="2" t="s">
        <v>11</v>
      </c>
      <c r="L2" s="2">
        <v>500</v>
      </c>
      <c r="M2" s="2"/>
      <c r="N2" s="4"/>
    </row>
    <row r="3" spans="1:16" x14ac:dyDescent="0.25">
      <c r="B3" s="2" t="s">
        <v>7</v>
      </c>
      <c r="C3" s="2"/>
      <c r="D3" s="2">
        <v>134.5</v>
      </c>
      <c r="E3" s="4"/>
      <c r="F3" s="9" t="s">
        <v>17</v>
      </c>
      <c r="G3" s="9">
        <f>SUM(C21-D21)-(E21)</f>
        <v>515.5</v>
      </c>
      <c r="K3" s="2" t="s">
        <v>8</v>
      </c>
      <c r="L3" s="2"/>
      <c r="M3" s="2">
        <v>134.5</v>
      </c>
      <c r="N3" s="4"/>
      <c r="O3" s="9" t="s">
        <v>19</v>
      </c>
      <c r="P3" s="9">
        <f>SUM(L21-M21)-(N21)</f>
        <v>175.5</v>
      </c>
    </row>
    <row r="4" spans="1:16" x14ac:dyDescent="0.25">
      <c r="B4" s="2" t="s">
        <v>9</v>
      </c>
      <c r="C4" s="2"/>
      <c r="D4" s="2">
        <v>30</v>
      </c>
      <c r="E4" s="4"/>
      <c r="K4" s="2" t="s">
        <v>9</v>
      </c>
      <c r="L4" s="2"/>
      <c r="M4" s="2">
        <v>20</v>
      </c>
      <c r="N4" s="4"/>
    </row>
    <row r="5" spans="1:16" x14ac:dyDescent="0.25">
      <c r="B5" s="2" t="s">
        <v>10</v>
      </c>
      <c r="C5" s="2"/>
      <c r="D5" s="2">
        <v>60</v>
      </c>
      <c r="E5" s="4"/>
      <c r="K5" s="2" t="s">
        <v>10</v>
      </c>
      <c r="L5" s="2"/>
      <c r="M5" s="2">
        <v>60</v>
      </c>
      <c r="N5" s="4"/>
    </row>
    <row r="6" spans="1:16" x14ac:dyDescent="0.25">
      <c r="B6" s="2"/>
      <c r="C6" s="2"/>
      <c r="D6" s="2"/>
      <c r="E6" s="4"/>
      <c r="K6" s="2" t="s">
        <v>12</v>
      </c>
      <c r="L6" s="2"/>
      <c r="M6" s="2">
        <v>60</v>
      </c>
      <c r="N6" s="4"/>
    </row>
    <row r="7" spans="1:16" x14ac:dyDescent="0.25">
      <c r="B7" s="2"/>
      <c r="C7" s="2"/>
      <c r="D7" s="2"/>
      <c r="E7" s="4"/>
      <c r="K7" s="4" t="s">
        <v>4</v>
      </c>
      <c r="L7" s="4"/>
      <c r="M7" s="4"/>
      <c r="N7" s="4">
        <v>50</v>
      </c>
    </row>
    <row r="8" spans="1:16" x14ac:dyDescent="0.25">
      <c r="B8" s="2"/>
      <c r="C8" s="2"/>
      <c r="D8" s="2"/>
      <c r="E8" s="4"/>
      <c r="K8" s="2"/>
      <c r="L8" s="2"/>
      <c r="M8" s="2"/>
      <c r="N8" s="2"/>
    </row>
    <row r="9" spans="1:16" x14ac:dyDescent="0.25">
      <c r="B9" s="2"/>
      <c r="C9" s="2"/>
      <c r="D9" s="2"/>
      <c r="E9" s="4"/>
      <c r="K9" s="2"/>
      <c r="L9" s="2"/>
      <c r="M9" s="2"/>
      <c r="N9" s="2"/>
    </row>
    <row r="10" spans="1:16" x14ac:dyDescent="0.25">
      <c r="B10" s="4" t="s">
        <v>4</v>
      </c>
      <c r="C10" s="4"/>
      <c r="D10" s="4"/>
      <c r="E10" s="4">
        <v>200</v>
      </c>
      <c r="K10" s="2"/>
      <c r="L10" s="2"/>
      <c r="M10" s="2"/>
      <c r="N10" s="2"/>
    </row>
    <row r="11" spans="1:16" x14ac:dyDescent="0.25">
      <c r="B11" s="2"/>
      <c r="C11" s="2"/>
      <c r="D11" s="2"/>
      <c r="E11" s="2"/>
      <c r="K11" s="2"/>
      <c r="L11" s="2"/>
      <c r="M11" s="2"/>
      <c r="N11" s="2"/>
    </row>
    <row r="12" spans="1:16" x14ac:dyDescent="0.25">
      <c r="B12" s="2"/>
      <c r="C12" s="2"/>
      <c r="D12" s="2"/>
      <c r="E12" s="2"/>
      <c r="G12" s="10" t="s">
        <v>23</v>
      </c>
      <c r="H12" s="10">
        <f>SUM(G3+P3)</f>
        <v>691</v>
      </c>
      <c r="K12" s="2"/>
      <c r="L12" s="2"/>
      <c r="M12" s="2"/>
      <c r="N12" s="2"/>
    </row>
    <row r="13" spans="1:16" x14ac:dyDescent="0.25">
      <c r="B13" s="2"/>
      <c r="C13" s="2"/>
      <c r="D13" s="2"/>
      <c r="E13" s="2"/>
      <c r="K13" s="2"/>
      <c r="L13" s="2"/>
      <c r="M13" s="2"/>
      <c r="N13" s="2"/>
    </row>
    <row r="14" spans="1:16" x14ac:dyDescent="0.25">
      <c r="B14" s="2"/>
      <c r="C14" s="2"/>
      <c r="D14" s="2"/>
      <c r="E14" s="2"/>
      <c r="K14" s="2"/>
      <c r="L14" s="2"/>
      <c r="M14" s="2"/>
      <c r="N14" s="2"/>
    </row>
    <row r="15" spans="1:16" x14ac:dyDescent="0.25">
      <c r="B15" s="2"/>
      <c r="C15" s="2"/>
      <c r="D15" s="2"/>
      <c r="E15" s="2"/>
      <c r="K15" s="2"/>
      <c r="L15" s="2"/>
      <c r="M15" s="2"/>
      <c r="N15" s="2"/>
    </row>
    <row r="16" spans="1:16" x14ac:dyDescent="0.25">
      <c r="B16" s="2"/>
      <c r="C16" s="2"/>
      <c r="D16" s="2"/>
      <c r="E16" s="2"/>
      <c r="K16" s="2"/>
      <c r="L16" s="2"/>
      <c r="M16" s="2"/>
      <c r="N16" s="2"/>
    </row>
    <row r="17" spans="2:14" x14ac:dyDescent="0.25">
      <c r="B17" s="2"/>
      <c r="C17" s="2"/>
      <c r="D17" s="2"/>
      <c r="E17" s="2"/>
      <c r="K17" s="2"/>
      <c r="L17" s="2"/>
      <c r="M17" s="2"/>
      <c r="N17" s="2"/>
    </row>
    <row r="18" spans="2:14" x14ac:dyDescent="0.25">
      <c r="B18" s="2"/>
      <c r="C18" s="2"/>
      <c r="D18" s="2"/>
      <c r="E18" s="2"/>
      <c r="K18" s="2"/>
      <c r="L18" s="2"/>
      <c r="M18" s="2"/>
      <c r="N18" s="2"/>
    </row>
    <row r="19" spans="2:14" x14ac:dyDescent="0.25">
      <c r="B19" s="2"/>
      <c r="C19" s="2"/>
      <c r="D19" s="2"/>
      <c r="E19" s="2"/>
      <c r="K19" s="2"/>
      <c r="L19" s="2"/>
      <c r="M19" s="2"/>
      <c r="N19" s="2"/>
    </row>
    <row r="20" spans="2:14" x14ac:dyDescent="0.25">
      <c r="B20" s="2"/>
      <c r="C20" s="2"/>
      <c r="D20" s="2"/>
      <c r="E20" s="2"/>
      <c r="K20" s="2"/>
      <c r="L20" s="2"/>
      <c r="M20" s="2"/>
      <c r="N20" s="2"/>
    </row>
    <row r="21" spans="2:14" x14ac:dyDescent="0.25">
      <c r="B21" s="2" t="s">
        <v>18</v>
      </c>
      <c r="C21" s="5">
        <f>SUM(C2:C20)</f>
        <v>940</v>
      </c>
      <c r="D21" s="6">
        <f>SUM(D2:D20)</f>
        <v>224.5</v>
      </c>
      <c r="E21" s="7">
        <f>SUM(E2:E20)</f>
        <v>200</v>
      </c>
      <c r="K21" s="2" t="s">
        <v>18</v>
      </c>
      <c r="L21" s="5">
        <f>SUM(L2:L20)</f>
        <v>500</v>
      </c>
      <c r="M21" s="6">
        <f>SUM(M2:M20)</f>
        <v>274.5</v>
      </c>
      <c r="N21" s="7">
        <f>SUM(N2:N20)</f>
        <v>50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F08B6C-8570-40ED-97F4-667BE08E2730}">
  <sheetPr codeName="Feuil11"/>
  <dimension ref="A1:P21"/>
  <sheetViews>
    <sheetView zoomScale="87" workbookViewId="0">
      <selection activeCell="H18" sqref="H18"/>
    </sheetView>
  </sheetViews>
  <sheetFormatPr baseColWidth="10" defaultRowHeight="15" x14ac:dyDescent="0.25"/>
  <cols>
    <col min="1" max="1" width="10.140625" customWidth="1"/>
    <col min="2" max="2" width="22.7109375" customWidth="1"/>
    <col min="6" max="6" width="14.5703125" bestFit="1" customWidth="1"/>
    <col min="7" max="7" width="15.140625" bestFit="1" customWidth="1"/>
    <col min="9" max="9" width="11" customWidth="1"/>
    <col min="10" max="10" width="10.140625" customWidth="1"/>
    <col min="11" max="11" width="22.85546875" customWidth="1"/>
    <col min="15" max="15" width="14.85546875" bestFit="1" customWidth="1"/>
  </cols>
  <sheetData>
    <row r="1" spans="1:16" x14ac:dyDescent="0.25">
      <c r="A1" s="1" t="s">
        <v>5</v>
      </c>
      <c r="B1" s="1" t="s">
        <v>0</v>
      </c>
      <c r="C1" s="1" t="s">
        <v>1</v>
      </c>
      <c r="D1" s="1" t="s">
        <v>2</v>
      </c>
      <c r="E1" s="1" t="s">
        <v>3</v>
      </c>
      <c r="J1" s="3" t="s">
        <v>6</v>
      </c>
      <c r="K1" s="3" t="s">
        <v>0</v>
      </c>
      <c r="L1" s="3" t="s">
        <v>1</v>
      </c>
      <c r="M1" s="3" t="s">
        <v>2</v>
      </c>
      <c r="N1" s="3" t="s">
        <v>4</v>
      </c>
    </row>
    <row r="2" spans="1:16" x14ac:dyDescent="0.25">
      <c r="B2" s="2" t="s">
        <v>11</v>
      </c>
      <c r="C2" s="2">
        <v>940</v>
      </c>
      <c r="D2" s="2"/>
      <c r="E2" s="4"/>
      <c r="K2" s="2" t="s">
        <v>11</v>
      </c>
      <c r="L2" s="2">
        <v>500</v>
      </c>
      <c r="M2" s="2"/>
      <c r="N2" s="4"/>
    </row>
    <row r="3" spans="1:16" x14ac:dyDescent="0.25">
      <c r="B3" s="2" t="s">
        <v>7</v>
      </c>
      <c r="C3" s="2"/>
      <c r="D3" s="2">
        <v>134.5</v>
      </c>
      <c r="E3" s="4"/>
      <c r="F3" s="9" t="s">
        <v>17</v>
      </c>
      <c r="G3" s="9">
        <f>SUM(C21-D21)-(E21)</f>
        <v>515.5</v>
      </c>
      <c r="K3" s="2" t="s">
        <v>8</v>
      </c>
      <c r="L3" s="2"/>
      <c r="M3" s="2">
        <v>134.5</v>
      </c>
      <c r="N3" s="4"/>
      <c r="O3" s="9" t="s">
        <v>19</v>
      </c>
      <c r="P3" s="9">
        <f>SUM(L21-M21)-(N21)</f>
        <v>175.5</v>
      </c>
    </row>
    <row r="4" spans="1:16" x14ac:dyDescent="0.25">
      <c r="B4" s="2" t="s">
        <v>9</v>
      </c>
      <c r="C4" s="2"/>
      <c r="D4" s="2">
        <v>30</v>
      </c>
      <c r="E4" s="4"/>
      <c r="K4" s="2" t="s">
        <v>9</v>
      </c>
      <c r="L4" s="2"/>
      <c r="M4" s="2">
        <v>20</v>
      </c>
      <c r="N4" s="4"/>
    </row>
    <row r="5" spans="1:16" x14ac:dyDescent="0.25">
      <c r="B5" s="2" t="s">
        <v>10</v>
      </c>
      <c r="C5" s="2"/>
      <c r="D5" s="2">
        <v>60</v>
      </c>
      <c r="E5" s="4"/>
      <c r="K5" s="2" t="s">
        <v>10</v>
      </c>
      <c r="L5" s="2"/>
      <c r="M5" s="2">
        <v>60</v>
      </c>
      <c r="N5" s="4"/>
    </row>
    <row r="6" spans="1:16" x14ac:dyDescent="0.25">
      <c r="B6" s="2"/>
      <c r="C6" s="2"/>
      <c r="D6" s="2"/>
      <c r="E6" s="4"/>
      <c r="K6" s="2" t="s">
        <v>12</v>
      </c>
      <c r="L6" s="2"/>
      <c r="M6" s="2">
        <v>60</v>
      </c>
      <c r="N6" s="4"/>
    </row>
    <row r="7" spans="1:16" x14ac:dyDescent="0.25">
      <c r="B7" s="2"/>
      <c r="C7" s="2"/>
      <c r="D7" s="2"/>
      <c r="E7" s="4"/>
      <c r="K7" s="4" t="s">
        <v>4</v>
      </c>
      <c r="L7" s="4"/>
      <c r="M7" s="4"/>
      <c r="N7" s="4">
        <v>50</v>
      </c>
    </row>
    <row r="8" spans="1:16" x14ac:dyDescent="0.25">
      <c r="B8" s="2"/>
      <c r="C8" s="2"/>
      <c r="D8" s="2"/>
      <c r="E8" s="4"/>
      <c r="K8" s="2"/>
      <c r="L8" s="2"/>
      <c r="M8" s="2"/>
      <c r="N8" s="2"/>
    </row>
    <row r="9" spans="1:16" x14ac:dyDescent="0.25">
      <c r="B9" s="2"/>
      <c r="C9" s="2"/>
      <c r="D9" s="2"/>
      <c r="E9" s="4"/>
      <c r="K9" s="2"/>
      <c r="L9" s="2"/>
      <c r="M9" s="2"/>
      <c r="N9" s="2"/>
    </row>
    <row r="10" spans="1:16" x14ac:dyDescent="0.25">
      <c r="B10" s="4" t="s">
        <v>4</v>
      </c>
      <c r="C10" s="4"/>
      <c r="D10" s="4"/>
      <c r="E10" s="4">
        <v>200</v>
      </c>
      <c r="K10" s="2"/>
      <c r="L10" s="2"/>
      <c r="M10" s="2"/>
      <c r="N10" s="2"/>
    </row>
    <row r="11" spans="1:16" x14ac:dyDescent="0.25">
      <c r="B11" s="2"/>
      <c r="C11" s="2"/>
      <c r="D11" s="2"/>
      <c r="E11" s="2"/>
      <c r="K11" s="2"/>
      <c r="L11" s="2"/>
      <c r="M11" s="2"/>
      <c r="N11" s="2"/>
    </row>
    <row r="12" spans="1:16" x14ac:dyDescent="0.25">
      <c r="B12" s="2"/>
      <c r="C12" s="2"/>
      <c r="D12" s="2"/>
      <c r="E12" s="2"/>
      <c r="G12" s="10" t="s">
        <v>23</v>
      </c>
      <c r="H12" s="10">
        <f>SUM(G3+P3)</f>
        <v>691</v>
      </c>
      <c r="K12" s="2"/>
      <c r="L12" s="2"/>
      <c r="M12" s="2"/>
      <c r="N12" s="2"/>
    </row>
    <row r="13" spans="1:16" x14ac:dyDescent="0.25">
      <c r="B13" s="2"/>
      <c r="C13" s="2"/>
      <c r="D13" s="2"/>
      <c r="E13" s="2"/>
      <c r="K13" s="2"/>
      <c r="L13" s="2"/>
      <c r="M13" s="2"/>
      <c r="N13" s="2"/>
    </row>
    <row r="14" spans="1:16" x14ac:dyDescent="0.25">
      <c r="B14" s="2"/>
      <c r="C14" s="2"/>
      <c r="D14" s="2"/>
      <c r="E14" s="2"/>
      <c r="K14" s="2"/>
      <c r="L14" s="2"/>
      <c r="M14" s="2"/>
      <c r="N14" s="2"/>
    </row>
    <row r="15" spans="1:16" x14ac:dyDescent="0.25">
      <c r="B15" s="2"/>
      <c r="C15" s="2"/>
      <c r="D15" s="2"/>
      <c r="E15" s="2"/>
      <c r="K15" s="2"/>
      <c r="L15" s="2"/>
      <c r="M15" s="2"/>
      <c r="N15" s="2"/>
    </row>
    <row r="16" spans="1:16" x14ac:dyDescent="0.25">
      <c r="B16" s="2"/>
      <c r="C16" s="2"/>
      <c r="D16" s="2"/>
      <c r="E16" s="2"/>
      <c r="K16" s="2"/>
      <c r="L16" s="2"/>
      <c r="M16" s="2"/>
      <c r="N16" s="2"/>
    </row>
    <row r="17" spans="2:14" x14ac:dyDescent="0.25">
      <c r="B17" s="2"/>
      <c r="C17" s="2"/>
      <c r="D17" s="2"/>
      <c r="E17" s="2"/>
      <c r="K17" s="2"/>
      <c r="L17" s="2"/>
      <c r="M17" s="2"/>
      <c r="N17" s="2"/>
    </row>
    <row r="18" spans="2:14" x14ac:dyDescent="0.25">
      <c r="B18" s="2"/>
      <c r="C18" s="2"/>
      <c r="D18" s="2"/>
      <c r="E18" s="2"/>
      <c r="K18" s="2"/>
      <c r="L18" s="2"/>
      <c r="M18" s="2"/>
      <c r="N18" s="2"/>
    </row>
    <row r="19" spans="2:14" x14ac:dyDescent="0.25">
      <c r="B19" s="2"/>
      <c r="C19" s="2"/>
      <c r="D19" s="2"/>
      <c r="E19" s="2"/>
      <c r="K19" s="2"/>
      <c r="L19" s="2"/>
      <c r="M19" s="2"/>
      <c r="N19" s="2"/>
    </row>
    <row r="20" spans="2:14" x14ac:dyDescent="0.25">
      <c r="B20" s="2"/>
      <c r="C20" s="2"/>
      <c r="D20" s="2"/>
      <c r="E20" s="2"/>
      <c r="K20" s="2"/>
      <c r="L20" s="2"/>
      <c r="M20" s="2"/>
      <c r="N20" s="2"/>
    </row>
    <row r="21" spans="2:14" x14ac:dyDescent="0.25">
      <c r="B21" s="2" t="s">
        <v>18</v>
      </c>
      <c r="C21" s="5">
        <f>SUM(C2:C20)</f>
        <v>940</v>
      </c>
      <c r="D21" s="6">
        <f>SUM(D2:D20)</f>
        <v>224.5</v>
      </c>
      <c r="E21" s="7">
        <f>SUM(E2:E20)</f>
        <v>200</v>
      </c>
      <c r="K21" s="2" t="s">
        <v>18</v>
      </c>
      <c r="L21" s="5">
        <f>SUM(L2:L20)</f>
        <v>500</v>
      </c>
      <c r="M21" s="6">
        <f>SUM(M2:M20)</f>
        <v>274.5</v>
      </c>
      <c r="N21" s="7">
        <f>SUM(N2:N20)</f>
        <v>50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4708A0-5EB0-43B9-9A88-0BB9CBEA1281}">
  <sheetPr codeName="Feuil12"/>
  <dimension ref="A1:P21"/>
  <sheetViews>
    <sheetView zoomScale="87" workbookViewId="0">
      <selection activeCell="H18" sqref="H18"/>
    </sheetView>
  </sheetViews>
  <sheetFormatPr baseColWidth="10" defaultRowHeight="15" x14ac:dyDescent="0.25"/>
  <cols>
    <col min="1" max="1" width="10.140625" customWidth="1"/>
    <col min="2" max="2" width="22.7109375" customWidth="1"/>
    <col min="6" max="6" width="14.5703125" bestFit="1" customWidth="1"/>
    <col min="7" max="7" width="15.140625" bestFit="1" customWidth="1"/>
    <col min="9" max="9" width="11" customWidth="1"/>
    <col min="10" max="10" width="10.140625" customWidth="1"/>
    <col min="11" max="11" width="22.85546875" customWidth="1"/>
    <col min="15" max="15" width="14.85546875" bestFit="1" customWidth="1"/>
  </cols>
  <sheetData>
    <row r="1" spans="1:16" x14ac:dyDescent="0.25">
      <c r="A1" s="1" t="s">
        <v>5</v>
      </c>
      <c r="B1" s="1" t="s">
        <v>0</v>
      </c>
      <c r="C1" s="1" t="s">
        <v>1</v>
      </c>
      <c r="D1" s="1" t="s">
        <v>2</v>
      </c>
      <c r="E1" s="1" t="s">
        <v>3</v>
      </c>
      <c r="J1" s="3" t="s">
        <v>6</v>
      </c>
      <c r="K1" s="3" t="s">
        <v>0</v>
      </c>
      <c r="L1" s="3" t="s">
        <v>1</v>
      </c>
      <c r="M1" s="3" t="s">
        <v>2</v>
      </c>
      <c r="N1" s="3" t="s">
        <v>4</v>
      </c>
    </row>
    <row r="2" spans="1:16" x14ac:dyDescent="0.25">
      <c r="B2" s="2" t="s">
        <v>11</v>
      </c>
      <c r="C2" s="2">
        <v>940</v>
      </c>
      <c r="D2" s="2"/>
      <c r="E2" s="4"/>
      <c r="K2" s="2" t="s">
        <v>11</v>
      </c>
      <c r="L2" s="2">
        <v>500</v>
      </c>
      <c r="M2" s="2"/>
      <c r="N2" s="4"/>
    </row>
    <row r="3" spans="1:16" x14ac:dyDescent="0.25">
      <c r="B3" s="2" t="s">
        <v>7</v>
      </c>
      <c r="C3" s="2"/>
      <c r="D3" s="2">
        <v>134.5</v>
      </c>
      <c r="E3" s="4"/>
      <c r="F3" s="9" t="s">
        <v>17</v>
      </c>
      <c r="G3" s="9">
        <f>SUM(C21-D21)-(E21)</f>
        <v>515.5</v>
      </c>
      <c r="K3" s="2" t="s">
        <v>8</v>
      </c>
      <c r="L3" s="2"/>
      <c r="M3" s="2">
        <v>134.5</v>
      </c>
      <c r="N3" s="4"/>
      <c r="O3" s="9" t="s">
        <v>19</v>
      </c>
      <c r="P3" s="9">
        <f>SUM(L21-M21)-(N21)</f>
        <v>175.5</v>
      </c>
    </row>
    <row r="4" spans="1:16" x14ac:dyDescent="0.25">
      <c r="B4" s="2" t="s">
        <v>9</v>
      </c>
      <c r="C4" s="2"/>
      <c r="D4" s="2">
        <v>30</v>
      </c>
      <c r="E4" s="4"/>
      <c r="K4" s="2" t="s">
        <v>9</v>
      </c>
      <c r="L4" s="2"/>
      <c r="M4" s="2">
        <v>20</v>
      </c>
      <c r="N4" s="4"/>
    </row>
    <row r="5" spans="1:16" x14ac:dyDescent="0.25">
      <c r="B5" s="2" t="s">
        <v>10</v>
      </c>
      <c r="C5" s="2"/>
      <c r="D5" s="2">
        <v>60</v>
      </c>
      <c r="E5" s="4"/>
      <c r="K5" s="2" t="s">
        <v>10</v>
      </c>
      <c r="L5" s="2"/>
      <c r="M5" s="2">
        <v>60</v>
      </c>
      <c r="N5" s="4"/>
    </row>
    <row r="6" spans="1:16" x14ac:dyDescent="0.25">
      <c r="B6" s="2"/>
      <c r="C6" s="2"/>
      <c r="D6" s="2"/>
      <c r="E6" s="4"/>
      <c r="K6" s="2" t="s">
        <v>12</v>
      </c>
      <c r="L6" s="2"/>
      <c r="M6" s="2">
        <v>60</v>
      </c>
      <c r="N6" s="4"/>
    </row>
    <row r="7" spans="1:16" x14ac:dyDescent="0.25">
      <c r="B7" s="2"/>
      <c r="C7" s="2"/>
      <c r="D7" s="2"/>
      <c r="E7" s="4"/>
      <c r="K7" s="4" t="s">
        <v>4</v>
      </c>
      <c r="L7" s="4"/>
      <c r="M7" s="4"/>
      <c r="N7" s="4">
        <v>50</v>
      </c>
    </row>
    <row r="8" spans="1:16" x14ac:dyDescent="0.25">
      <c r="B8" s="2"/>
      <c r="C8" s="2"/>
      <c r="D8" s="2"/>
      <c r="E8" s="4"/>
      <c r="K8" s="2"/>
      <c r="L8" s="2"/>
      <c r="M8" s="2"/>
      <c r="N8" s="2"/>
    </row>
    <row r="9" spans="1:16" x14ac:dyDescent="0.25">
      <c r="B9" s="2"/>
      <c r="C9" s="2"/>
      <c r="D9" s="2"/>
      <c r="E9" s="4"/>
      <c r="K9" s="2"/>
      <c r="L9" s="2"/>
      <c r="M9" s="2"/>
      <c r="N9" s="2"/>
    </row>
    <row r="10" spans="1:16" x14ac:dyDescent="0.25">
      <c r="B10" s="4" t="s">
        <v>4</v>
      </c>
      <c r="C10" s="4"/>
      <c r="D10" s="4"/>
      <c r="E10" s="4">
        <v>200</v>
      </c>
      <c r="K10" s="2"/>
      <c r="L10" s="2"/>
      <c r="M10" s="2"/>
      <c r="N10" s="2"/>
    </row>
    <row r="11" spans="1:16" x14ac:dyDescent="0.25">
      <c r="B11" s="2"/>
      <c r="C11" s="2"/>
      <c r="D11" s="2"/>
      <c r="E11" s="2"/>
      <c r="K11" s="2"/>
      <c r="L11" s="2"/>
      <c r="M11" s="2"/>
      <c r="N11" s="2"/>
    </row>
    <row r="12" spans="1:16" x14ac:dyDescent="0.25">
      <c r="B12" s="2"/>
      <c r="C12" s="2"/>
      <c r="D12" s="2"/>
      <c r="E12" s="2"/>
      <c r="G12" s="10" t="s">
        <v>23</v>
      </c>
      <c r="H12" s="10">
        <f>SUM(G3+P3)</f>
        <v>691</v>
      </c>
      <c r="K12" s="2"/>
      <c r="L12" s="2"/>
      <c r="M12" s="2"/>
      <c r="N12" s="2"/>
    </row>
    <row r="13" spans="1:16" x14ac:dyDescent="0.25">
      <c r="B13" s="2"/>
      <c r="C13" s="2"/>
      <c r="D13" s="2"/>
      <c r="E13" s="2"/>
      <c r="K13" s="2"/>
      <c r="L13" s="2"/>
      <c r="M13" s="2"/>
      <c r="N13" s="2"/>
    </row>
    <row r="14" spans="1:16" x14ac:dyDescent="0.25">
      <c r="B14" s="2"/>
      <c r="C14" s="2"/>
      <c r="D14" s="2"/>
      <c r="E14" s="2"/>
      <c r="K14" s="2"/>
      <c r="L14" s="2"/>
      <c r="M14" s="2"/>
      <c r="N14" s="2"/>
    </row>
    <row r="15" spans="1:16" x14ac:dyDescent="0.25">
      <c r="B15" s="2"/>
      <c r="C15" s="2"/>
      <c r="D15" s="2"/>
      <c r="E15" s="2"/>
      <c r="K15" s="2"/>
      <c r="L15" s="2"/>
      <c r="M15" s="2"/>
      <c r="N15" s="2"/>
    </row>
    <row r="16" spans="1:16" x14ac:dyDescent="0.25">
      <c r="B16" s="2"/>
      <c r="C16" s="2"/>
      <c r="D16" s="2"/>
      <c r="E16" s="2"/>
      <c r="K16" s="2"/>
      <c r="L16" s="2"/>
      <c r="M16" s="2"/>
      <c r="N16" s="2"/>
    </row>
    <row r="17" spans="2:14" x14ac:dyDescent="0.25">
      <c r="B17" s="2"/>
      <c r="C17" s="2"/>
      <c r="D17" s="2"/>
      <c r="E17" s="2"/>
      <c r="K17" s="2"/>
      <c r="L17" s="2"/>
      <c r="M17" s="2"/>
      <c r="N17" s="2"/>
    </row>
    <row r="18" spans="2:14" x14ac:dyDescent="0.25">
      <c r="B18" s="2"/>
      <c r="C18" s="2"/>
      <c r="D18" s="2"/>
      <c r="E18" s="2"/>
      <c r="K18" s="2"/>
      <c r="L18" s="2"/>
      <c r="M18" s="2"/>
      <c r="N18" s="2"/>
    </row>
    <row r="19" spans="2:14" x14ac:dyDescent="0.25">
      <c r="B19" s="2"/>
      <c r="C19" s="2"/>
      <c r="D19" s="2"/>
      <c r="E19" s="2"/>
      <c r="K19" s="2"/>
      <c r="L19" s="2"/>
      <c r="M19" s="2"/>
      <c r="N19" s="2"/>
    </row>
    <row r="20" spans="2:14" x14ac:dyDescent="0.25">
      <c r="B20" s="2"/>
      <c r="C20" s="2"/>
      <c r="D20" s="2"/>
      <c r="E20" s="2"/>
      <c r="K20" s="2"/>
      <c r="L20" s="2"/>
      <c r="M20" s="2"/>
      <c r="N20" s="2"/>
    </row>
    <row r="21" spans="2:14" x14ac:dyDescent="0.25">
      <c r="B21" s="2" t="s">
        <v>18</v>
      </c>
      <c r="C21" s="5">
        <f>SUM(C2:C20)</f>
        <v>940</v>
      </c>
      <c r="D21" s="6">
        <f>SUM(D2:D20)</f>
        <v>224.5</v>
      </c>
      <c r="E21" s="7">
        <f>SUM(E2:E20)</f>
        <v>200</v>
      </c>
      <c r="K21" s="2" t="s">
        <v>18</v>
      </c>
      <c r="L21" s="5">
        <f>SUM(L2:L20)</f>
        <v>500</v>
      </c>
      <c r="M21" s="6">
        <f>SUM(M2:M20)</f>
        <v>274.5</v>
      </c>
      <c r="N21" s="7">
        <f>SUM(N2:N20)</f>
        <v>50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B4A0B7-22D6-4E62-A1A9-FEFF58CC63A7}">
  <sheetPr codeName="Feuil13"/>
  <dimension ref="A1:L15"/>
  <sheetViews>
    <sheetView zoomScale="74" workbookViewId="0">
      <selection activeCell="L10" sqref="L10"/>
    </sheetView>
  </sheetViews>
  <sheetFormatPr baseColWidth="10" defaultRowHeight="15" x14ac:dyDescent="0.25"/>
  <cols>
    <col min="1" max="1" width="15.85546875" bestFit="1" customWidth="1"/>
    <col min="11" max="11" width="26.7109375" bestFit="1" customWidth="1"/>
  </cols>
  <sheetData>
    <row r="1" spans="1:12" ht="15.75" thickBot="1" x14ac:dyDescent="0.3">
      <c r="A1" s="11" t="s">
        <v>29</v>
      </c>
      <c r="B1" s="11" t="s">
        <v>1</v>
      </c>
      <c r="C1" s="11" t="s">
        <v>2</v>
      </c>
      <c r="D1" s="11" t="s">
        <v>4</v>
      </c>
    </row>
    <row r="2" spans="1:12" x14ac:dyDescent="0.25">
      <c r="B2" s="2">
        <f>SUM(Septembre!C22+Octobre!C21+Novembre!C21+Décembre!C21+Janvier!C21)</f>
        <v>5691</v>
      </c>
      <c r="C2" s="2">
        <f>SUM(Septembre!D22+Octobre!D21+Novembre!D21+Décembre!D21+Janvier!D21)</f>
        <v>2546.4499999999998</v>
      </c>
      <c r="D2" s="2">
        <f>SUM(Septembre!E22+Octobre!E21+Novembre!E21+Décembre!E21+TOTAUX!E21)</f>
        <v>600</v>
      </c>
      <c r="K2" s="17" t="s">
        <v>37</v>
      </c>
      <c r="L2" s="18"/>
    </row>
    <row r="3" spans="1:12" x14ac:dyDescent="0.25">
      <c r="B3" s="2"/>
      <c r="C3" s="2"/>
      <c r="D3" s="2"/>
      <c r="K3" s="19" t="s">
        <v>35</v>
      </c>
      <c r="L3" s="21">
        <f>SUM(Septembre!L28+Octobre!L28+Novembre!L28+Décembre!L28+Janvier!L28)</f>
        <v>5000.8999999999996</v>
      </c>
    </row>
    <row r="4" spans="1:12" ht="15.75" thickBot="1" x14ac:dyDescent="0.3">
      <c r="K4" s="20" t="s">
        <v>36</v>
      </c>
      <c r="L4" s="22">
        <f>SUM(Septembre!L29+Octobre!L29+Novembre!L29+Décembre!L29+Janvier!L29)</f>
        <v>2522.1</v>
      </c>
    </row>
    <row r="5" spans="1:12" x14ac:dyDescent="0.25">
      <c r="A5" s="11" t="s">
        <v>30</v>
      </c>
      <c r="B5" s="11" t="s">
        <v>1</v>
      </c>
      <c r="C5" s="11" t="s">
        <v>2</v>
      </c>
      <c r="D5" s="11" t="s">
        <v>4</v>
      </c>
    </row>
    <row r="6" spans="1:12" x14ac:dyDescent="0.25">
      <c r="B6" s="2">
        <f>SUM(Septembre!L22+Octobre!L21+Novembre!L21+Décembre!L21+Janvier!L21)</f>
        <v>2782</v>
      </c>
      <c r="C6" s="2">
        <f>SUM(Septembre!M22+Octobre!M21+Novembre!M21+Décembre!M21+Janvier!M21)</f>
        <v>1652.45</v>
      </c>
      <c r="D6" s="2">
        <f>SUM(Septembre!N22+Octobre!N21+Novembre!N21+Décembre!N21+Janvier!N21)</f>
        <v>150</v>
      </c>
    </row>
    <row r="7" spans="1:12" x14ac:dyDescent="0.25">
      <c r="B7" s="2"/>
      <c r="C7" s="2"/>
      <c r="D7" s="2"/>
      <c r="K7" s="51" t="s">
        <v>69</v>
      </c>
      <c r="L7" s="51"/>
    </row>
    <row r="8" spans="1:12" x14ac:dyDescent="0.25">
      <c r="K8" s="51" t="s">
        <v>41</v>
      </c>
      <c r="L8" s="51">
        <f>SUM(Septembre!G32+Octobre!G32)</f>
        <v>269</v>
      </c>
    </row>
    <row r="9" spans="1:12" x14ac:dyDescent="0.25">
      <c r="K9" s="51" t="s">
        <v>42</v>
      </c>
      <c r="L9" s="51">
        <f>SUM(Septembre!G33+Octobre!G33)</f>
        <v>120</v>
      </c>
    </row>
    <row r="10" spans="1:12" x14ac:dyDescent="0.25">
      <c r="K10" s="51" t="s">
        <v>43</v>
      </c>
      <c r="L10" s="51"/>
    </row>
    <row r="11" spans="1:12" x14ac:dyDescent="0.25">
      <c r="K11" s="51" t="s">
        <v>44</v>
      </c>
      <c r="L11" s="51"/>
    </row>
    <row r="12" spans="1:12" x14ac:dyDescent="0.25">
      <c r="K12" s="51" t="s">
        <v>45</v>
      </c>
      <c r="L12" s="51"/>
    </row>
    <row r="13" spans="1:12" x14ac:dyDescent="0.25">
      <c r="K13" s="51" t="s">
        <v>46</v>
      </c>
      <c r="L13" s="51"/>
    </row>
    <row r="14" spans="1:12" x14ac:dyDescent="0.25">
      <c r="K14" s="51" t="s">
        <v>47</v>
      </c>
      <c r="L14" s="51"/>
    </row>
    <row r="15" spans="1:12" x14ac:dyDescent="0.25">
      <c r="K15" s="51" t="s">
        <v>48</v>
      </c>
      <c r="L15" s="51"/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672180-D03D-4C9B-BB7A-00F7F51B4A74}">
  <dimension ref="A1:C50"/>
  <sheetViews>
    <sheetView workbookViewId="0">
      <selection activeCell="C22" sqref="C22"/>
    </sheetView>
  </sheetViews>
  <sheetFormatPr baseColWidth="10" defaultRowHeight="15" x14ac:dyDescent="0.25"/>
  <cols>
    <col min="2" max="2" width="16.7109375" bestFit="1" customWidth="1"/>
  </cols>
  <sheetData>
    <row r="1" spans="1:3" x14ac:dyDescent="0.25">
      <c r="A1" s="23" t="s">
        <v>38</v>
      </c>
      <c r="B1" s="24" t="s">
        <v>39</v>
      </c>
      <c r="C1" s="25" t="s">
        <v>40</v>
      </c>
    </row>
    <row r="2" spans="1:3" x14ac:dyDescent="0.25">
      <c r="A2" s="26" t="s">
        <v>41</v>
      </c>
      <c r="B2" s="2"/>
      <c r="C2" s="31"/>
    </row>
    <row r="3" spans="1:3" x14ac:dyDescent="0.25">
      <c r="A3" s="26" t="s">
        <v>42</v>
      </c>
      <c r="B3" s="2"/>
      <c r="C3" s="32"/>
    </row>
    <row r="4" spans="1:3" x14ac:dyDescent="0.25">
      <c r="A4" s="26" t="s">
        <v>43</v>
      </c>
      <c r="B4" s="2"/>
      <c r="C4" s="33"/>
    </row>
    <row r="5" spans="1:3" x14ac:dyDescent="0.25">
      <c r="A5" s="26" t="s">
        <v>44</v>
      </c>
      <c r="B5" s="2"/>
      <c r="C5" s="34"/>
    </row>
    <row r="6" spans="1:3" x14ac:dyDescent="0.25">
      <c r="A6" s="26" t="s">
        <v>45</v>
      </c>
      <c r="B6" s="2"/>
      <c r="C6" s="35"/>
    </row>
    <row r="7" spans="1:3" x14ac:dyDescent="0.25">
      <c r="A7" s="26" t="s">
        <v>46</v>
      </c>
      <c r="B7" s="2"/>
      <c r="C7" s="36"/>
    </row>
    <row r="8" spans="1:3" x14ac:dyDescent="0.25">
      <c r="A8" s="26" t="s">
        <v>47</v>
      </c>
      <c r="B8" s="2"/>
      <c r="C8" s="37"/>
    </row>
    <row r="9" spans="1:3" x14ac:dyDescent="0.25">
      <c r="A9" s="26" t="s">
        <v>48</v>
      </c>
      <c r="B9" s="2"/>
      <c r="C9" s="38"/>
    </row>
    <row r="10" spans="1:3" x14ac:dyDescent="0.25">
      <c r="A10" s="26" t="s">
        <v>49</v>
      </c>
      <c r="B10" s="2"/>
      <c r="C10" s="39"/>
    </row>
    <row r="11" spans="1:3" x14ac:dyDescent="0.25">
      <c r="A11" s="26" t="s">
        <v>50</v>
      </c>
      <c r="B11" s="2"/>
      <c r="C11" s="40"/>
    </row>
    <row r="12" spans="1:3" x14ac:dyDescent="0.25">
      <c r="A12" s="26" t="s">
        <v>51</v>
      </c>
      <c r="B12" s="2"/>
      <c r="C12" s="41"/>
    </row>
    <row r="13" spans="1:3" x14ac:dyDescent="0.25">
      <c r="A13" s="26" t="s">
        <v>52</v>
      </c>
      <c r="B13" s="2"/>
      <c r="C13" s="42"/>
    </row>
    <row r="14" spans="1:3" x14ac:dyDescent="0.25">
      <c r="A14" s="26" t="s">
        <v>53</v>
      </c>
      <c r="B14" s="2"/>
      <c r="C14" s="43"/>
    </row>
    <row r="15" spans="1:3" x14ac:dyDescent="0.25">
      <c r="A15" s="26" t="s">
        <v>54</v>
      </c>
      <c r="B15" s="2"/>
      <c r="C15" s="44"/>
    </row>
    <row r="16" spans="1:3" x14ac:dyDescent="0.25">
      <c r="A16" s="26" t="s">
        <v>55</v>
      </c>
      <c r="B16" s="2"/>
      <c r="C16" s="45"/>
    </row>
    <row r="17" spans="1:3" x14ac:dyDescent="0.25">
      <c r="A17" s="26" t="s">
        <v>56</v>
      </c>
      <c r="B17" s="2"/>
      <c r="C17" s="46"/>
    </row>
    <row r="18" spans="1:3" x14ac:dyDescent="0.25">
      <c r="A18" s="26" t="s">
        <v>57</v>
      </c>
      <c r="B18" s="2"/>
      <c r="C18" s="47"/>
    </row>
    <row r="19" spans="1:3" x14ac:dyDescent="0.25">
      <c r="A19" s="26" t="s">
        <v>58</v>
      </c>
      <c r="B19" s="2"/>
      <c r="C19" s="48"/>
    </row>
    <row r="20" spans="1:3" x14ac:dyDescent="0.25">
      <c r="A20" s="26" t="s">
        <v>59</v>
      </c>
      <c r="B20" s="2"/>
      <c r="C20" s="49"/>
    </row>
    <row r="21" spans="1:3" x14ac:dyDescent="0.25">
      <c r="A21" s="26" t="s">
        <v>60</v>
      </c>
      <c r="B21" s="2"/>
      <c r="C21" s="50"/>
    </row>
    <row r="22" spans="1:3" x14ac:dyDescent="0.25">
      <c r="A22" s="26" t="s">
        <v>61</v>
      </c>
      <c r="B22" s="2"/>
      <c r="C22" s="27"/>
    </row>
    <row r="23" spans="1:3" x14ac:dyDescent="0.25">
      <c r="A23" s="26" t="s">
        <v>62</v>
      </c>
      <c r="B23" s="2"/>
      <c r="C23" s="27"/>
    </row>
    <row r="24" spans="1:3" x14ac:dyDescent="0.25">
      <c r="A24" s="26" t="s">
        <v>63</v>
      </c>
      <c r="B24" s="2"/>
      <c r="C24" s="27"/>
    </row>
    <row r="25" spans="1:3" x14ac:dyDescent="0.25">
      <c r="A25" s="26" t="s">
        <v>64</v>
      </c>
      <c r="B25" s="2"/>
      <c r="C25" s="27"/>
    </row>
    <row r="26" spans="1:3" x14ac:dyDescent="0.25">
      <c r="A26" s="26" t="s">
        <v>65</v>
      </c>
      <c r="B26" s="2"/>
      <c r="C26" s="27"/>
    </row>
    <row r="27" spans="1:3" x14ac:dyDescent="0.25">
      <c r="A27" s="26" t="s">
        <v>66</v>
      </c>
      <c r="B27" s="2"/>
      <c r="C27" s="27"/>
    </row>
    <row r="28" spans="1:3" x14ac:dyDescent="0.25">
      <c r="A28" s="26"/>
      <c r="B28" s="2"/>
      <c r="C28" s="27"/>
    </row>
    <row r="29" spans="1:3" x14ac:dyDescent="0.25">
      <c r="A29" s="26"/>
      <c r="B29" s="2"/>
      <c r="C29" s="27"/>
    </row>
    <row r="30" spans="1:3" x14ac:dyDescent="0.25">
      <c r="A30" s="26"/>
      <c r="B30" s="2"/>
      <c r="C30" s="27"/>
    </row>
    <row r="31" spans="1:3" x14ac:dyDescent="0.25">
      <c r="A31" s="26"/>
      <c r="B31" s="2"/>
      <c r="C31" s="27"/>
    </row>
    <row r="32" spans="1:3" x14ac:dyDescent="0.25">
      <c r="A32" s="26"/>
      <c r="B32" s="2"/>
      <c r="C32" s="27"/>
    </row>
    <row r="33" spans="1:3" x14ac:dyDescent="0.25">
      <c r="A33" s="26"/>
      <c r="B33" s="2"/>
      <c r="C33" s="27"/>
    </row>
    <row r="34" spans="1:3" x14ac:dyDescent="0.25">
      <c r="A34" s="26"/>
      <c r="B34" s="2"/>
      <c r="C34" s="27"/>
    </row>
    <row r="35" spans="1:3" x14ac:dyDescent="0.25">
      <c r="A35" s="26"/>
      <c r="B35" s="2"/>
      <c r="C35" s="27"/>
    </row>
    <row r="36" spans="1:3" x14ac:dyDescent="0.25">
      <c r="A36" s="26"/>
      <c r="B36" s="2"/>
      <c r="C36" s="27"/>
    </row>
    <row r="37" spans="1:3" x14ac:dyDescent="0.25">
      <c r="A37" s="26"/>
      <c r="B37" s="2"/>
      <c r="C37" s="27"/>
    </row>
    <row r="38" spans="1:3" x14ac:dyDescent="0.25">
      <c r="A38" s="26"/>
      <c r="B38" s="2"/>
      <c r="C38" s="27"/>
    </row>
    <row r="39" spans="1:3" x14ac:dyDescent="0.25">
      <c r="A39" s="26"/>
      <c r="B39" s="2"/>
      <c r="C39" s="27"/>
    </row>
    <row r="40" spans="1:3" x14ac:dyDescent="0.25">
      <c r="A40" s="26"/>
      <c r="B40" s="2"/>
      <c r="C40" s="27"/>
    </row>
    <row r="41" spans="1:3" x14ac:dyDescent="0.25">
      <c r="A41" s="26"/>
      <c r="B41" s="2"/>
      <c r="C41" s="27"/>
    </row>
    <row r="42" spans="1:3" x14ac:dyDescent="0.25">
      <c r="A42" s="26"/>
      <c r="B42" s="2"/>
      <c r="C42" s="27"/>
    </row>
    <row r="43" spans="1:3" x14ac:dyDescent="0.25">
      <c r="A43" s="26"/>
      <c r="B43" s="2"/>
      <c r="C43" s="27"/>
    </row>
    <row r="44" spans="1:3" x14ac:dyDescent="0.25">
      <c r="A44" s="26"/>
      <c r="B44" s="2"/>
      <c r="C44" s="27"/>
    </row>
    <row r="45" spans="1:3" x14ac:dyDescent="0.25">
      <c r="A45" s="26"/>
      <c r="B45" s="2"/>
      <c r="C45" s="27"/>
    </row>
    <row r="46" spans="1:3" x14ac:dyDescent="0.25">
      <c r="A46" s="26"/>
      <c r="B46" s="2"/>
      <c r="C46" s="27"/>
    </row>
    <row r="47" spans="1:3" x14ac:dyDescent="0.25">
      <c r="A47" s="26"/>
      <c r="B47" s="2"/>
      <c r="C47" s="27"/>
    </row>
    <row r="48" spans="1:3" x14ac:dyDescent="0.25">
      <c r="A48" s="26"/>
      <c r="B48" s="2"/>
      <c r="C48" s="27"/>
    </row>
    <row r="49" spans="1:3" x14ac:dyDescent="0.25">
      <c r="A49" s="26"/>
      <c r="B49" s="2"/>
      <c r="C49" s="27"/>
    </row>
    <row r="50" spans="1:3" ht="15.75" thickBot="1" x14ac:dyDescent="0.3">
      <c r="A50" s="28"/>
      <c r="B50" s="29"/>
      <c r="C50" s="30"/>
    </row>
  </sheetData>
  <conditionalFormatting sqref="C22">
    <cfRule type="containsText" dxfId="0" priority="1" operator="containsText" text="A">
      <formula>NOT(ISERROR(SEARCH("A",C22)))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E4C023-2C19-47BC-81BF-AE686FEE3FA2}">
  <sheetPr codeName="Feuil2"/>
  <dimension ref="A1:P140"/>
  <sheetViews>
    <sheetView topLeftCell="A20" zoomScale="82" workbookViewId="0">
      <selection activeCell="J33" sqref="J33"/>
    </sheetView>
  </sheetViews>
  <sheetFormatPr baseColWidth="10" defaultRowHeight="15" x14ac:dyDescent="0.25"/>
  <cols>
    <col min="1" max="1" width="10.140625" customWidth="1"/>
    <col min="2" max="2" width="22.7109375" customWidth="1"/>
    <col min="7" max="7" width="14.5703125" bestFit="1" customWidth="1"/>
    <col min="9" max="9" width="11" customWidth="1"/>
    <col min="10" max="10" width="10.140625" customWidth="1"/>
    <col min="11" max="11" width="26.7109375" bestFit="1" customWidth="1"/>
  </cols>
  <sheetData>
    <row r="1" spans="1:16" x14ac:dyDescent="0.25">
      <c r="A1" s="1" t="s">
        <v>5</v>
      </c>
      <c r="B1" s="1" t="s">
        <v>0</v>
      </c>
      <c r="C1" s="1" t="s">
        <v>1</v>
      </c>
      <c r="D1" s="1" t="s">
        <v>2</v>
      </c>
      <c r="E1" s="1" t="s">
        <v>3</v>
      </c>
      <c r="J1" s="3" t="s">
        <v>6</v>
      </c>
      <c r="K1" s="3" t="s">
        <v>0</v>
      </c>
      <c r="L1" s="3" t="s">
        <v>1</v>
      </c>
      <c r="M1" s="3" t="s">
        <v>2</v>
      </c>
      <c r="N1" s="3" t="s">
        <v>4</v>
      </c>
    </row>
    <row r="2" spans="1:16" x14ac:dyDescent="0.25">
      <c r="B2" s="2" t="s">
        <v>11</v>
      </c>
      <c r="C2" s="2">
        <v>940</v>
      </c>
      <c r="D2" s="2"/>
      <c r="E2" s="2"/>
      <c r="K2" s="2" t="s">
        <v>11</v>
      </c>
      <c r="L2" s="2">
        <v>500</v>
      </c>
      <c r="M2" s="2"/>
      <c r="N2" s="2"/>
    </row>
    <row r="3" spans="1:16" x14ac:dyDescent="0.25">
      <c r="B3" s="2" t="s">
        <v>7</v>
      </c>
      <c r="C3" s="2"/>
      <c r="D3" s="2">
        <v>134.5</v>
      </c>
      <c r="E3" s="2"/>
      <c r="F3" s="9" t="s">
        <v>17</v>
      </c>
      <c r="G3" s="9">
        <f>SUM(C21-D21)-(E21)</f>
        <v>482.54999999999995</v>
      </c>
      <c r="K3" s="2" t="s">
        <v>8</v>
      </c>
      <c r="L3" s="2"/>
      <c r="M3" s="2">
        <v>134.5</v>
      </c>
      <c r="N3" s="2"/>
      <c r="O3" s="9" t="s">
        <v>19</v>
      </c>
      <c r="P3" s="9">
        <f>SUM(L21-M21)-(N21)</f>
        <v>167.54999999999995</v>
      </c>
    </row>
    <row r="4" spans="1:16" x14ac:dyDescent="0.25">
      <c r="B4" s="2" t="s">
        <v>9</v>
      </c>
      <c r="C4" s="2"/>
      <c r="D4" s="2">
        <v>30</v>
      </c>
      <c r="E4" s="2"/>
      <c r="K4" s="2" t="s">
        <v>9</v>
      </c>
      <c r="L4" s="2"/>
      <c r="M4" s="2">
        <v>20</v>
      </c>
      <c r="N4" s="2"/>
    </row>
    <row r="5" spans="1:16" x14ac:dyDescent="0.25">
      <c r="B5" s="2" t="s">
        <v>10</v>
      </c>
      <c r="C5" s="2"/>
      <c r="D5" s="2">
        <v>60</v>
      </c>
      <c r="E5" s="2"/>
      <c r="K5" s="2" t="s">
        <v>10</v>
      </c>
      <c r="L5" s="2"/>
      <c r="M5" s="2">
        <v>60</v>
      </c>
      <c r="N5" s="2"/>
    </row>
    <row r="6" spans="1:16" x14ac:dyDescent="0.25">
      <c r="B6" s="2" t="s">
        <v>12</v>
      </c>
      <c r="C6" s="2">
        <v>800</v>
      </c>
      <c r="D6" s="2">
        <v>800</v>
      </c>
      <c r="E6" s="2"/>
      <c r="K6" s="2" t="s">
        <v>12</v>
      </c>
      <c r="L6" s="2">
        <v>200</v>
      </c>
      <c r="M6" s="2">
        <v>200</v>
      </c>
      <c r="N6" s="2"/>
    </row>
    <row r="7" spans="1:16" x14ac:dyDescent="0.25">
      <c r="B7" s="2" t="s">
        <v>21</v>
      </c>
      <c r="C7" s="2"/>
      <c r="D7" s="2">
        <v>50</v>
      </c>
      <c r="E7" s="2"/>
      <c r="K7" s="2" t="s">
        <v>67</v>
      </c>
      <c r="L7" s="2"/>
      <c r="M7" s="2">
        <v>117.95</v>
      </c>
      <c r="N7" s="2"/>
    </row>
    <row r="8" spans="1:16" x14ac:dyDescent="0.25">
      <c r="B8" s="2" t="s">
        <v>22</v>
      </c>
      <c r="C8" s="2"/>
      <c r="D8" s="2">
        <v>65</v>
      </c>
      <c r="E8" s="2"/>
      <c r="K8" s="2"/>
      <c r="L8" s="2"/>
      <c r="M8" s="2"/>
      <c r="N8" s="2"/>
    </row>
    <row r="9" spans="1:16" x14ac:dyDescent="0.25">
      <c r="B9" s="2" t="s">
        <v>67</v>
      </c>
      <c r="C9" s="2"/>
      <c r="D9" s="2">
        <v>117.95</v>
      </c>
      <c r="E9" s="2"/>
      <c r="K9" s="2"/>
      <c r="L9" s="2"/>
      <c r="M9" s="2"/>
      <c r="N9" s="2"/>
    </row>
    <row r="10" spans="1:16" x14ac:dyDescent="0.25">
      <c r="B10" s="2"/>
      <c r="C10" s="2"/>
      <c r="D10" s="2"/>
      <c r="E10" s="2"/>
      <c r="K10" s="2"/>
      <c r="L10" s="2"/>
      <c r="M10" s="2"/>
      <c r="N10" s="2"/>
    </row>
    <row r="11" spans="1:16" x14ac:dyDescent="0.25">
      <c r="B11" s="2"/>
      <c r="C11" s="2"/>
      <c r="D11" s="2"/>
      <c r="E11" s="2"/>
      <c r="K11" s="2"/>
      <c r="L11" s="2"/>
      <c r="M11" s="2"/>
      <c r="N11" s="2"/>
    </row>
    <row r="12" spans="1:16" x14ac:dyDescent="0.25">
      <c r="B12" s="2"/>
      <c r="C12" s="2"/>
      <c r="D12" s="2"/>
      <c r="E12" s="2"/>
      <c r="G12" s="10" t="s">
        <v>23</v>
      </c>
      <c r="H12" s="10">
        <f>SUM(G3+P3)</f>
        <v>650.09999999999991</v>
      </c>
      <c r="K12" s="2"/>
      <c r="L12" s="2"/>
      <c r="M12" s="2"/>
      <c r="N12" s="2"/>
    </row>
    <row r="13" spans="1:16" x14ac:dyDescent="0.25">
      <c r="B13" s="2"/>
      <c r="C13" s="2"/>
      <c r="D13" s="2"/>
      <c r="E13" s="2"/>
      <c r="K13" s="2"/>
      <c r="L13" s="2"/>
      <c r="M13" s="2"/>
      <c r="N13" s="2"/>
    </row>
    <row r="14" spans="1:16" x14ac:dyDescent="0.25">
      <c r="B14" s="2"/>
      <c r="C14" s="2"/>
      <c r="D14" s="2"/>
      <c r="E14" s="2"/>
      <c r="K14" s="2"/>
      <c r="L14" s="2"/>
      <c r="M14" s="2"/>
      <c r="N14" s="2"/>
    </row>
    <row r="15" spans="1:16" x14ac:dyDescent="0.25">
      <c r="B15" s="2"/>
      <c r="C15" s="2"/>
      <c r="D15" s="2"/>
      <c r="E15" s="2"/>
      <c r="K15" s="2"/>
      <c r="L15" s="2"/>
      <c r="M15" s="2"/>
      <c r="N15" s="2"/>
    </row>
    <row r="16" spans="1:16" x14ac:dyDescent="0.25">
      <c r="B16" s="2"/>
      <c r="C16" s="2"/>
      <c r="D16" s="2"/>
      <c r="E16" s="2"/>
      <c r="K16" s="2"/>
      <c r="L16" s="2"/>
      <c r="M16" s="2"/>
      <c r="N16" s="2"/>
    </row>
    <row r="17" spans="1:14" x14ac:dyDescent="0.25">
      <c r="B17" s="2"/>
      <c r="C17" s="2"/>
      <c r="D17" s="2"/>
      <c r="E17" s="2"/>
      <c r="K17" s="2"/>
      <c r="L17" s="2"/>
      <c r="M17" s="2"/>
      <c r="N17" s="2"/>
    </row>
    <row r="18" spans="1:14" x14ac:dyDescent="0.25">
      <c r="B18" s="2"/>
      <c r="C18" s="2"/>
      <c r="D18" s="2"/>
      <c r="E18" s="2"/>
      <c r="K18" s="2"/>
      <c r="L18" s="2"/>
      <c r="M18" s="2"/>
      <c r="N18" s="2"/>
    </row>
    <row r="19" spans="1:14" x14ac:dyDescent="0.25">
      <c r="B19" s="2"/>
      <c r="C19" s="2"/>
      <c r="D19" s="2"/>
      <c r="E19" s="2"/>
      <c r="K19" s="2"/>
      <c r="L19" s="2"/>
      <c r="M19" s="2"/>
      <c r="N19" s="2"/>
    </row>
    <row r="20" spans="1:14" x14ac:dyDescent="0.25">
      <c r="B20" s="2"/>
      <c r="C20" s="2"/>
      <c r="D20" s="2"/>
      <c r="E20" s="2"/>
      <c r="K20" s="2"/>
      <c r="L20" s="2"/>
      <c r="M20" s="2"/>
      <c r="N20" s="2"/>
    </row>
    <row r="21" spans="1:14" x14ac:dyDescent="0.25">
      <c r="B21" s="2" t="s">
        <v>18</v>
      </c>
      <c r="C21" s="5">
        <f>SUM(C2:C20)</f>
        <v>1740</v>
      </c>
      <c r="D21" s="6">
        <f>SUM(D2:D20)</f>
        <v>1257.45</v>
      </c>
      <c r="E21" s="7">
        <f>SUM(E2:E20)</f>
        <v>0</v>
      </c>
      <c r="K21" s="2" t="s">
        <v>18</v>
      </c>
      <c r="L21" s="5">
        <f>SUM(L2:L20)</f>
        <v>700</v>
      </c>
      <c r="M21" s="6">
        <f>SUM(M2:M20)</f>
        <v>532.45000000000005</v>
      </c>
      <c r="N21" s="7">
        <f>SUM(N2:N20)</f>
        <v>0</v>
      </c>
    </row>
    <row r="26" spans="1:14" ht="15.75" thickBot="1" x14ac:dyDescent="0.3"/>
    <row r="27" spans="1:14" ht="45" x14ac:dyDescent="0.25">
      <c r="A27" s="12" t="s">
        <v>31</v>
      </c>
      <c r="B27" s="13" t="s">
        <v>0</v>
      </c>
      <c r="C27" s="13" t="s">
        <v>32</v>
      </c>
      <c r="D27" s="14" t="s">
        <v>33</v>
      </c>
      <c r="F27" s="15" t="s">
        <v>34</v>
      </c>
      <c r="G27" s="16">
        <f>SUM(C28:C140)</f>
        <v>0</v>
      </c>
      <c r="K27" s="17" t="s">
        <v>18</v>
      </c>
      <c r="L27" s="18"/>
    </row>
    <row r="28" spans="1:14" x14ac:dyDescent="0.25">
      <c r="A28" s="2"/>
      <c r="B28" s="2"/>
      <c r="C28" s="2"/>
      <c r="D28" s="2"/>
      <c r="K28" s="19" t="s">
        <v>35</v>
      </c>
      <c r="L28" s="21">
        <f>SUM(G27+D21+M21)</f>
        <v>1789.9</v>
      </c>
    </row>
    <row r="29" spans="1:14" ht="15.75" thickBot="1" x14ac:dyDescent="0.3">
      <c r="A29" s="2"/>
      <c r="B29" s="2"/>
      <c r="C29" s="2"/>
      <c r="D29" s="2"/>
      <c r="K29" s="20" t="s">
        <v>36</v>
      </c>
      <c r="L29" s="22">
        <f>SUM(H12-G27)</f>
        <v>650.09999999999991</v>
      </c>
    </row>
    <row r="30" spans="1:14" x14ac:dyDescent="0.25">
      <c r="A30" s="2"/>
      <c r="B30" s="2"/>
      <c r="C30" s="2"/>
      <c r="D30" s="2"/>
    </row>
    <row r="31" spans="1:14" x14ac:dyDescent="0.25">
      <c r="A31" s="2"/>
      <c r="B31" s="2"/>
      <c r="C31" s="2"/>
      <c r="D31" s="2"/>
      <c r="F31" s="51" t="s">
        <v>68</v>
      </c>
      <c r="G31" s="51"/>
    </row>
    <row r="32" spans="1:14" x14ac:dyDescent="0.25">
      <c r="A32" s="2"/>
      <c r="B32" s="2"/>
      <c r="C32" s="2"/>
      <c r="D32" s="2"/>
      <c r="F32" s="51" t="s">
        <v>41</v>
      </c>
      <c r="G32" s="51"/>
    </row>
    <row r="33" spans="1:7" x14ac:dyDescent="0.25">
      <c r="A33" s="2"/>
      <c r="B33" s="2"/>
      <c r="C33" s="2"/>
      <c r="D33" s="2"/>
      <c r="F33" s="51" t="s">
        <v>42</v>
      </c>
      <c r="G33" s="51"/>
    </row>
    <row r="34" spans="1:7" x14ac:dyDescent="0.25">
      <c r="A34" s="2"/>
      <c r="B34" s="2"/>
      <c r="C34" s="2"/>
      <c r="D34" s="2"/>
      <c r="F34" s="51" t="s">
        <v>43</v>
      </c>
      <c r="G34" s="51"/>
    </row>
    <row r="35" spans="1:7" x14ac:dyDescent="0.25">
      <c r="A35" s="2"/>
      <c r="B35" s="2"/>
      <c r="C35" s="2"/>
      <c r="D35" s="2"/>
      <c r="F35" s="51" t="s">
        <v>44</v>
      </c>
      <c r="G35" s="51"/>
    </row>
    <row r="36" spans="1:7" x14ac:dyDescent="0.25">
      <c r="A36" s="2"/>
      <c r="B36" s="2"/>
      <c r="C36" s="2"/>
      <c r="D36" s="2"/>
      <c r="F36" s="51" t="s">
        <v>45</v>
      </c>
      <c r="G36" s="51"/>
    </row>
    <row r="37" spans="1:7" x14ac:dyDescent="0.25">
      <c r="A37" s="2"/>
      <c r="B37" s="2"/>
      <c r="C37" s="2"/>
      <c r="D37" s="2"/>
      <c r="F37" s="51" t="s">
        <v>46</v>
      </c>
      <c r="G37" s="51"/>
    </row>
    <row r="38" spans="1:7" x14ac:dyDescent="0.25">
      <c r="A38" s="2"/>
      <c r="B38" s="2"/>
      <c r="C38" s="2"/>
      <c r="D38" s="2"/>
      <c r="F38" s="51" t="s">
        <v>47</v>
      </c>
      <c r="G38" s="51"/>
    </row>
    <row r="39" spans="1:7" x14ac:dyDescent="0.25">
      <c r="A39" s="2"/>
      <c r="B39" s="2"/>
      <c r="C39" s="2"/>
      <c r="D39" s="2"/>
      <c r="F39" s="51" t="s">
        <v>48</v>
      </c>
      <c r="G39" s="51"/>
    </row>
    <row r="40" spans="1:7" x14ac:dyDescent="0.25">
      <c r="A40" s="2"/>
      <c r="B40" s="2"/>
      <c r="C40" s="2"/>
      <c r="D40" s="2"/>
    </row>
    <row r="41" spans="1:7" x14ac:dyDescent="0.25">
      <c r="A41" s="2"/>
      <c r="B41" s="2"/>
      <c r="C41" s="2"/>
      <c r="D41" s="2"/>
    </row>
    <row r="42" spans="1:7" x14ac:dyDescent="0.25">
      <c r="A42" s="2"/>
      <c r="B42" s="2"/>
      <c r="C42" s="2"/>
      <c r="D42" s="2"/>
    </row>
    <row r="43" spans="1:7" x14ac:dyDescent="0.25">
      <c r="A43" s="2"/>
      <c r="B43" s="2"/>
      <c r="C43" s="2"/>
      <c r="D43" s="2"/>
    </row>
    <row r="44" spans="1:7" x14ac:dyDescent="0.25">
      <c r="A44" s="2"/>
      <c r="B44" s="2"/>
      <c r="C44" s="2"/>
      <c r="D44" s="2"/>
    </row>
    <row r="45" spans="1:7" x14ac:dyDescent="0.25">
      <c r="A45" s="2"/>
      <c r="B45" s="2"/>
      <c r="C45" s="2"/>
      <c r="D45" s="2"/>
    </row>
    <row r="46" spans="1:7" x14ac:dyDescent="0.25">
      <c r="A46" s="2"/>
      <c r="B46" s="2"/>
      <c r="C46" s="2"/>
      <c r="D46" s="2"/>
    </row>
    <row r="47" spans="1:7" x14ac:dyDescent="0.25">
      <c r="A47" s="2"/>
      <c r="B47" s="2"/>
      <c r="C47" s="2"/>
      <c r="D47" s="2"/>
    </row>
    <row r="48" spans="1:7" x14ac:dyDescent="0.25">
      <c r="A48" s="2"/>
      <c r="B48" s="2"/>
      <c r="C48" s="2"/>
      <c r="D48" s="2"/>
    </row>
    <row r="49" spans="1:4" x14ac:dyDescent="0.25">
      <c r="A49" s="2"/>
      <c r="B49" s="2"/>
      <c r="C49" s="2"/>
      <c r="D49" s="2"/>
    </row>
    <row r="50" spans="1:4" x14ac:dyDescent="0.25">
      <c r="A50" s="2"/>
      <c r="B50" s="2"/>
      <c r="C50" s="2"/>
      <c r="D50" s="2"/>
    </row>
    <row r="51" spans="1:4" x14ac:dyDescent="0.25">
      <c r="A51" s="2"/>
      <c r="B51" s="2"/>
      <c r="C51" s="2"/>
      <c r="D51" s="2"/>
    </row>
    <row r="52" spans="1:4" x14ac:dyDescent="0.25">
      <c r="A52" s="2"/>
      <c r="B52" s="2"/>
      <c r="C52" s="2"/>
      <c r="D52" s="2"/>
    </row>
    <row r="53" spans="1:4" x14ac:dyDescent="0.25">
      <c r="A53" s="2"/>
      <c r="B53" s="2"/>
      <c r="C53" s="2"/>
      <c r="D53" s="2"/>
    </row>
    <row r="54" spans="1:4" x14ac:dyDescent="0.25">
      <c r="A54" s="2"/>
      <c r="B54" s="2"/>
      <c r="C54" s="2"/>
      <c r="D54" s="2"/>
    </row>
    <row r="55" spans="1:4" x14ac:dyDescent="0.25">
      <c r="A55" s="2"/>
      <c r="B55" s="2"/>
      <c r="C55" s="2"/>
      <c r="D55" s="2"/>
    </row>
    <row r="56" spans="1:4" x14ac:dyDescent="0.25">
      <c r="A56" s="2"/>
      <c r="B56" s="2"/>
      <c r="C56" s="2"/>
      <c r="D56" s="2"/>
    </row>
    <row r="57" spans="1:4" x14ac:dyDescent="0.25">
      <c r="A57" s="2"/>
      <c r="B57" s="2"/>
      <c r="C57" s="2"/>
      <c r="D57" s="2"/>
    </row>
    <row r="58" spans="1:4" x14ac:dyDescent="0.25">
      <c r="A58" s="2"/>
      <c r="B58" s="2"/>
      <c r="C58" s="2"/>
      <c r="D58" s="2"/>
    </row>
    <row r="59" spans="1:4" x14ac:dyDescent="0.25">
      <c r="A59" s="2"/>
      <c r="B59" s="2"/>
      <c r="C59" s="2"/>
      <c r="D59" s="2"/>
    </row>
    <row r="60" spans="1:4" x14ac:dyDescent="0.25">
      <c r="A60" s="2"/>
      <c r="B60" s="2"/>
      <c r="C60" s="2"/>
      <c r="D60" s="2"/>
    </row>
    <row r="61" spans="1:4" x14ac:dyDescent="0.25">
      <c r="A61" s="2"/>
      <c r="B61" s="2"/>
      <c r="C61" s="2"/>
      <c r="D61" s="2"/>
    </row>
    <row r="62" spans="1:4" x14ac:dyDescent="0.25">
      <c r="A62" s="2"/>
      <c r="B62" s="2"/>
      <c r="C62" s="2"/>
      <c r="D62" s="2"/>
    </row>
    <row r="63" spans="1:4" x14ac:dyDescent="0.25">
      <c r="A63" s="2"/>
      <c r="B63" s="2"/>
      <c r="C63" s="2"/>
      <c r="D63" s="2"/>
    </row>
    <row r="64" spans="1:4" x14ac:dyDescent="0.25">
      <c r="A64" s="2"/>
      <c r="B64" s="2"/>
      <c r="C64" s="2"/>
      <c r="D64" s="2"/>
    </row>
    <row r="65" spans="1:4" x14ac:dyDescent="0.25">
      <c r="A65" s="2"/>
      <c r="B65" s="2"/>
      <c r="C65" s="2"/>
      <c r="D65" s="2"/>
    </row>
    <row r="66" spans="1:4" x14ac:dyDescent="0.25">
      <c r="A66" s="2"/>
      <c r="B66" s="2"/>
      <c r="C66" s="2"/>
      <c r="D66" s="2"/>
    </row>
    <row r="67" spans="1:4" x14ac:dyDescent="0.25">
      <c r="A67" s="2"/>
      <c r="B67" s="2"/>
      <c r="C67" s="2"/>
      <c r="D67" s="2"/>
    </row>
    <row r="68" spans="1:4" x14ac:dyDescent="0.25">
      <c r="A68" s="2"/>
      <c r="B68" s="2"/>
      <c r="C68" s="2"/>
      <c r="D68" s="2"/>
    </row>
    <row r="69" spans="1:4" x14ac:dyDescent="0.25">
      <c r="A69" s="2"/>
      <c r="B69" s="2"/>
      <c r="C69" s="2"/>
      <c r="D69" s="2"/>
    </row>
    <row r="70" spans="1:4" x14ac:dyDescent="0.25">
      <c r="A70" s="2"/>
      <c r="B70" s="2"/>
      <c r="C70" s="2"/>
      <c r="D70" s="2"/>
    </row>
    <row r="71" spans="1:4" x14ac:dyDescent="0.25">
      <c r="A71" s="2"/>
      <c r="B71" s="2"/>
      <c r="C71" s="2"/>
      <c r="D71" s="2"/>
    </row>
    <row r="72" spans="1:4" x14ac:dyDescent="0.25">
      <c r="A72" s="2"/>
      <c r="B72" s="2"/>
      <c r="C72" s="2"/>
      <c r="D72" s="2"/>
    </row>
    <row r="73" spans="1:4" x14ac:dyDescent="0.25">
      <c r="A73" s="2"/>
      <c r="B73" s="2"/>
      <c r="C73" s="2"/>
      <c r="D73" s="2"/>
    </row>
    <row r="74" spans="1:4" x14ac:dyDescent="0.25">
      <c r="A74" s="2"/>
      <c r="B74" s="2"/>
      <c r="C74" s="2"/>
      <c r="D74" s="2"/>
    </row>
    <row r="75" spans="1:4" x14ac:dyDescent="0.25">
      <c r="A75" s="2"/>
      <c r="B75" s="2"/>
      <c r="C75" s="2"/>
      <c r="D75" s="2"/>
    </row>
    <row r="76" spans="1:4" x14ac:dyDescent="0.25">
      <c r="A76" s="2"/>
      <c r="B76" s="2"/>
      <c r="C76" s="2"/>
      <c r="D76" s="2"/>
    </row>
    <row r="77" spans="1:4" x14ac:dyDescent="0.25">
      <c r="A77" s="2"/>
      <c r="B77" s="2"/>
      <c r="C77" s="2"/>
      <c r="D77" s="2"/>
    </row>
    <row r="78" spans="1:4" x14ac:dyDescent="0.25">
      <c r="A78" s="2"/>
      <c r="B78" s="2"/>
      <c r="C78" s="2"/>
      <c r="D78" s="2"/>
    </row>
    <row r="79" spans="1:4" x14ac:dyDescent="0.25">
      <c r="A79" s="2"/>
      <c r="B79" s="2"/>
      <c r="C79" s="2"/>
      <c r="D79" s="2"/>
    </row>
    <row r="80" spans="1:4" x14ac:dyDescent="0.25">
      <c r="A80" s="2"/>
      <c r="B80" s="2"/>
      <c r="C80" s="2"/>
      <c r="D80" s="2"/>
    </row>
    <row r="81" spans="1:4" x14ac:dyDescent="0.25">
      <c r="A81" s="2"/>
      <c r="B81" s="2"/>
      <c r="C81" s="2"/>
      <c r="D81" s="2"/>
    </row>
    <row r="82" spans="1:4" x14ac:dyDescent="0.25">
      <c r="A82" s="2"/>
      <c r="B82" s="2"/>
      <c r="C82" s="2"/>
      <c r="D82" s="2"/>
    </row>
    <row r="83" spans="1:4" x14ac:dyDescent="0.25">
      <c r="A83" s="2"/>
      <c r="B83" s="2"/>
      <c r="C83" s="2"/>
      <c r="D83" s="2"/>
    </row>
    <row r="84" spans="1:4" x14ac:dyDescent="0.25">
      <c r="A84" s="2"/>
      <c r="B84" s="2"/>
      <c r="C84" s="2"/>
      <c r="D84" s="2"/>
    </row>
    <row r="85" spans="1:4" x14ac:dyDescent="0.25">
      <c r="A85" s="2"/>
      <c r="B85" s="2"/>
      <c r="C85" s="2"/>
      <c r="D85" s="2"/>
    </row>
    <row r="86" spans="1:4" x14ac:dyDescent="0.25">
      <c r="A86" s="2"/>
      <c r="B86" s="2"/>
      <c r="C86" s="2"/>
      <c r="D86" s="2"/>
    </row>
    <row r="87" spans="1:4" x14ac:dyDescent="0.25">
      <c r="A87" s="2"/>
      <c r="B87" s="2"/>
      <c r="C87" s="2"/>
      <c r="D87" s="2"/>
    </row>
    <row r="88" spans="1:4" x14ac:dyDescent="0.25">
      <c r="A88" s="2"/>
      <c r="B88" s="2"/>
      <c r="C88" s="2"/>
      <c r="D88" s="2"/>
    </row>
    <row r="89" spans="1:4" x14ac:dyDescent="0.25">
      <c r="A89" s="2"/>
      <c r="B89" s="2"/>
      <c r="C89" s="2"/>
      <c r="D89" s="2"/>
    </row>
    <row r="90" spans="1:4" x14ac:dyDescent="0.25">
      <c r="A90" s="2"/>
      <c r="B90" s="2"/>
      <c r="C90" s="2"/>
      <c r="D90" s="2"/>
    </row>
    <row r="91" spans="1:4" x14ac:dyDescent="0.25">
      <c r="A91" s="2"/>
      <c r="B91" s="2"/>
      <c r="C91" s="2"/>
      <c r="D91" s="2"/>
    </row>
    <row r="92" spans="1:4" x14ac:dyDescent="0.25">
      <c r="A92" s="2"/>
      <c r="B92" s="2"/>
      <c r="C92" s="2"/>
      <c r="D92" s="2"/>
    </row>
    <row r="93" spans="1:4" x14ac:dyDescent="0.25">
      <c r="A93" s="2"/>
      <c r="B93" s="2"/>
      <c r="C93" s="2"/>
      <c r="D93" s="2"/>
    </row>
    <row r="94" spans="1:4" x14ac:dyDescent="0.25">
      <c r="A94" s="2"/>
      <c r="B94" s="2"/>
      <c r="C94" s="2"/>
      <c r="D94" s="2"/>
    </row>
    <row r="95" spans="1:4" x14ac:dyDescent="0.25">
      <c r="A95" s="2"/>
      <c r="B95" s="2"/>
      <c r="C95" s="2"/>
      <c r="D95" s="2"/>
    </row>
    <row r="96" spans="1:4" x14ac:dyDescent="0.25">
      <c r="A96" s="2"/>
      <c r="B96" s="2"/>
      <c r="C96" s="2"/>
      <c r="D96" s="2"/>
    </row>
    <row r="97" spans="1:4" x14ac:dyDescent="0.25">
      <c r="A97" s="2"/>
      <c r="B97" s="2"/>
      <c r="C97" s="2"/>
      <c r="D97" s="2"/>
    </row>
    <row r="98" spans="1:4" x14ac:dyDescent="0.25">
      <c r="A98" s="2"/>
      <c r="B98" s="2"/>
      <c r="C98" s="2"/>
      <c r="D98" s="2"/>
    </row>
    <row r="99" spans="1:4" x14ac:dyDescent="0.25">
      <c r="A99" s="2"/>
      <c r="B99" s="2"/>
      <c r="C99" s="2"/>
      <c r="D99" s="2"/>
    </row>
    <row r="100" spans="1:4" x14ac:dyDescent="0.25">
      <c r="A100" s="2"/>
      <c r="B100" s="2"/>
      <c r="C100" s="2"/>
      <c r="D100" s="2"/>
    </row>
    <row r="101" spans="1:4" x14ac:dyDescent="0.25">
      <c r="A101" s="2"/>
      <c r="B101" s="2"/>
      <c r="C101" s="2"/>
      <c r="D101" s="2"/>
    </row>
    <row r="102" spans="1:4" x14ac:dyDescent="0.25">
      <c r="A102" s="2"/>
      <c r="B102" s="2"/>
      <c r="C102" s="2"/>
      <c r="D102" s="2"/>
    </row>
    <row r="103" spans="1:4" x14ac:dyDescent="0.25">
      <c r="A103" s="2"/>
      <c r="B103" s="2"/>
      <c r="C103" s="2"/>
      <c r="D103" s="2"/>
    </row>
    <row r="104" spans="1:4" x14ac:dyDescent="0.25">
      <c r="A104" s="2"/>
      <c r="B104" s="2"/>
      <c r="C104" s="2"/>
      <c r="D104" s="2"/>
    </row>
    <row r="105" spans="1:4" x14ac:dyDescent="0.25">
      <c r="A105" s="2"/>
      <c r="B105" s="2"/>
      <c r="C105" s="2"/>
      <c r="D105" s="2"/>
    </row>
    <row r="106" spans="1:4" x14ac:dyDescent="0.25">
      <c r="A106" s="2"/>
      <c r="B106" s="2"/>
      <c r="C106" s="2"/>
      <c r="D106" s="2"/>
    </row>
    <row r="107" spans="1:4" x14ac:dyDescent="0.25">
      <c r="A107" s="2"/>
      <c r="B107" s="2"/>
      <c r="C107" s="2"/>
      <c r="D107" s="2"/>
    </row>
    <row r="108" spans="1:4" x14ac:dyDescent="0.25">
      <c r="A108" s="2"/>
      <c r="B108" s="2"/>
      <c r="C108" s="2"/>
      <c r="D108" s="2"/>
    </row>
    <row r="109" spans="1:4" x14ac:dyDescent="0.25">
      <c r="A109" s="2"/>
      <c r="B109" s="2"/>
      <c r="C109" s="2"/>
      <c r="D109" s="2"/>
    </row>
    <row r="110" spans="1:4" x14ac:dyDescent="0.25">
      <c r="A110" s="2"/>
      <c r="B110" s="2"/>
      <c r="C110" s="2"/>
      <c r="D110" s="2"/>
    </row>
    <row r="111" spans="1:4" x14ac:dyDescent="0.25">
      <c r="A111" s="2"/>
      <c r="B111" s="2"/>
      <c r="C111" s="2"/>
      <c r="D111" s="2"/>
    </row>
    <row r="112" spans="1:4" x14ac:dyDescent="0.25">
      <c r="A112" s="2"/>
      <c r="B112" s="2"/>
      <c r="C112" s="2"/>
      <c r="D112" s="2"/>
    </row>
    <row r="113" spans="1:4" x14ac:dyDescent="0.25">
      <c r="A113" s="2"/>
      <c r="B113" s="2"/>
      <c r="C113" s="2"/>
      <c r="D113" s="2"/>
    </row>
    <row r="114" spans="1:4" x14ac:dyDescent="0.25">
      <c r="A114" s="2"/>
      <c r="B114" s="2"/>
      <c r="C114" s="2"/>
      <c r="D114" s="2"/>
    </row>
    <row r="115" spans="1:4" x14ac:dyDescent="0.25">
      <c r="A115" s="2"/>
      <c r="B115" s="2"/>
      <c r="C115" s="2"/>
      <c r="D115" s="2"/>
    </row>
    <row r="116" spans="1:4" x14ac:dyDescent="0.25">
      <c r="A116" s="2"/>
      <c r="B116" s="2"/>
      <c r="C116" s="2"/>
      <c r="D116" s="2"/>
    </row>
    <row r="117" spans="1:4" x14ac:dyDescent="0.25">
      <c r="A117" s="2"/>
      <c r="B117" s="2"/>
      <c r="C117" s="2"/>
      <c r="D117" s="2"/>
    </row>
    <row r="118" spans="1:4" x14ac:dyDescent="0.25">
      <c r="A118" s="2"/>
      <c r="B118" s="2"/>
      <c r="C118" s="2"/>
      <c r="D118" s="2"/>
    </row>
    <row r="119" spans="1:4" x14ac:dyDescent="0.25">
      <c r="A119" s="2"/>
      <c r="B119" s="2"/>
      <c r="C119" s="2"/>
      <c r="D119" s="2"/>
    </row>
    <row r="120" spans="1:4" x14ac:dyDescent="0.25">
      <c r="A120" s="2"/>
      <c r="B120" s="2"/>
      <c r="C120" s="2"/>
      <c r="D120" s="2"/>
    </row>
    <row r="121" spans="1:4" x14ac:dyDescent="0.25">
      <c r="A121" s="2"/>
      <c r="B121" s="2"/>
      <c r="C121" s="2"/>
      <c r="D121" s="2"/>
    </row>
    <row r="122" spans="1:4" x14ac:dyDescent="0.25">
      <c r="A122" s="2"/>
      <c r="B122" s="2"/>
      <c r="C122" s="2"/>
      <c r="D122" s="2"/>
    </row>
    <row r="123" spans="1:4" x14ac:dyDescent="0.25">
      <c r="A123" s="2"/>
      <c r="B123" s="2"/>
      <c r="C123" s="2"/>
      <c r="D123" s="2"/>
    </row>
    <row r="124" spans="1:4" x14ac:dyDescent="0.25">
      <c r="A124" s="2"/>
      <c r="B124" s="2"/>
      <c r="C124" s="2"/>
      <c r="D124" s="2"/>
    </row>
    <row r="125" spans="1:4" x14ac:dyDescent="0.25">
      <c r="A125" s="2"/>
      <c r="B125" s="2"/>
      <c r="C125" s="2"/>
      <c r="D125" s="2"/>
    </row>
    <row r="126" spans="1:4" x14ac:dyDescent="0.25">
      <c r="A126" s="2"/>
      <c r="B126" s="2"/>
      <c r="C126" s="2"/>
      <c r="D126" s="2"/>
    </row>
    <row r="127" spans="1:4" x14ac:dyDescent="0.25">
      <c r="A127" s="2"/>
      <c r="B127" s="2"/>
      <c r="C127" s="2"/>
      <c r="D127" s="2"/>
    </row>
    <row r="128" spans="1:4" x14ac:dyDescent="0.25">
      <c r="A128" s="2"/>
      <c r="B128" s="2"/>
      <c r="C128" s="2"/>
      <c r="D128" s="2"/>
    </row>
    <row r="129" spans="1:4" x14ac:dyDescent="0.25">
      <c r="A129" s="2"/>
      <c r="B129" s="2"/>
      <c r="C129" s="2"/>
      <c r="D129" s="2"/>
    </row>
    <row r="130" spans="1:4" x14ac:dyDescent="0.25">
      <c r="A130" s="2"/>
      <c r="B130" s="2"/>
      <c r="C130" s="2"/>
      <c r="D130" s="2"/>
    </row>
    <row r="131" spans="1:4" x14ac:dyDescent="0.25">
      <c r="A131" s="2"/>
      <c r="B131" s="2"/>
      <c r="C131" s="2"/>
      <c r="D131" s="2"/>
    </row>
    <row r="132" spans="1:4" x14ac:dyDescent="0.25">
      <c r="A132" s="2"/>
      <c r="B132" s="2"/>
      <c r="C132" s="2"/>
      <c r="D132" s="2"/>
    </row>
    <row r="133" spans="1:4" x14ac:dyDescent="0.25">
      <c r="A133" s="2"/>
      <c r="B133" s="2"/>
      <c r="C133" s="2"/>
      <c r="D133" s="2"/>
    </row>
    <row r="134" spans="1:4" x14ac:dyDescent="0.25">
      <c r="A134" s="2"/>
      <c r="B134" s="2"/>
      <c r="C134" s="2"/>
      <c r="D134" s="2"/>
    </row>
    <row r="135" spans="1:4" x14ac:dyDescent="0.25">
      <c r="A135" s="2"/>
      <c r="B135" s="2"/>
      <c r="C135" s="2"/>
      <c r="D135" s="2"/>
    </row>
    <row r="136" spans="1:4" x14ac:dyDescent="0.25">
      <c r="A136" s="2"/>
      <c r="B136" s="2"/>
      <c r="C136" s="2"/>
      <c r="D136" s="2"/>
    </row>
    <row r="137" spans="1:4" x14ac:dyDescent="0.25">
      <c r="A137" s="2"/>
      <c r="B137" s="2"/>
      <c r="C137" s="2"/>
      <c r="D137" s="2"/>
    </row>
    <row r="138" spans="1:4" x14ac:dyDescent="0.25">
      <c r="A138" s="2"/>
      <c r="B138" s="2"/>
      <c r="C138" s="2"/>
      <c r="D138" s="2"/>
    </row>
    <row r="139" spans="1:4" x14ac:dyDescent="0.25">
      <c r="A139" s="2"/>
      <c r="B139" s="2"/>
      <c r="C139" s="2"/>
      <c r="D139" s="2"/>
    </row>
    <row r="140" spans="1:4" x14ac:dyDescent="0.25">
      <c r="A140" s="2"/>
      <c r="B140" s="2"/>
      <c r="C140" s="2"/>
      <c r="D140" s="2"/>
    </row>
  </sheetData>
  <conditionalFormatting sqref="D28:D140">
    <cfRule type="containsText" dxfId="8" priority="1" operator="containsText" text="H">
      <formula>NOT(ISERROR(SEARCH("H",D28)))</formula>
    </cfRule>
    <cfRule type="containsText" dxfId="7" priority="2" operator="containsText" text="G">
      <formula>NOT(ISERROR(SEARCH("G",D28)))</formula>
    </cfRule>
    <cfRule type="containsText" dxfId="6" priority="3" operator="containsText" text="F">
      <formula>NOT(ISERROR(SEARCH("F",D28)))</formula>
    </cfRule>
    <cfRule type="containsText" dxfId="5" priority="4" operator="containsText" text="E">
      <formula>NOT(ISERROR(SEARCH("E",D28)))</formula>
    </cfRule>
    <cfRule type="containsText" dxfId="4" priority="5" operator="containsText" text="D">
      <formula>NOT(ISERROR(SEARCH("D",D28)))</formula>
    </cfRule>
    <cfRule type="containsText" dxfId="3" priority="6" operator="containsText" text="C">
      <formula>NOT(ISERROR(SEARCH("C",D28)))</formula>
    </cfRule>
    <cfRule type="containsText" dxfId="2" priority="7" operator="containsText" text="B">
      <formula>NOT(ISERROR(SEARCH("B",D28)))</formula>
    </cfRule>
    <cfRule type="containsText" dxfId="1" priority="8" operator="containsText" text="A">
      <formula>NOT(ISERROR(SEARCH("A",D28)))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9D351A-104C-4A71-8A8B-13D1E8AC46CC}">
  <sheetPr codeName="Feuil3"/>
  <dimension ref="A1:P140"/>
  <sheetViews>
    <sheetView topLeftCell="Y15" zoomScale="79" workbookViewId="0">
      <selection activeCell="F34" sqref="F34:F35"/>
    </sheetView>
  </sheetViews>
  <sheetFormatPr baseColWidth="10" defaultRowHeight="15" x14ac:dyDescent="0.25"/>
  <cols>
    <col min="1" max="1" width="10.140625" customWidth="1"/>
    <col min="2" max="2" width="22.7109375" customWidth="1"/>
    <col min="6" max="6" width="15.140625" style="8" bestFit="1" customWidth="1"/>
    <col min="7" max="7" width="21.7109375" bestFit="1" customWidth="1"/>
    <col min="9" max="9" width="11" customWidth="1"/>
    <col min="10" max="10" width="10.140625" customWidth="1"/>
    <col min="11" max="11" width="26" customWidth="1"/>
    <col min="15" max="15" width="15.140625" bestFit="1" customWidth="1"/>
  </cols>
  <sheetData>
    <row r="1" spans="1:16" x14ac:dyDescent="0.25">
      <c r="A1" s="1" t="s">
        <v>5</v>
      </c>
      <c r="B1" s="1" t="s">
        <v>0</v>
      </c>
      <c r="C1" s="1" t="s">
        <v>1</v>
      </c>
      <c r="D1" s="1" t="s">
        <v>2</v>
      </c>
      <c r="E1" s="1" t="s">
        <v>3</v>
      </c>
      <c r="J1" s="3" t="s">
        <v>6</v>
      </c>
      <c r="K1" s="3" t="s">
        <v>0</v>
      </c>
      <c r="L1" s="3" t="s">
        <v>1</v>
      </c>
      <c r="M1" s="3" t="s">
        <v>2</v>
      </c>
      <c r="N1" s="3" t="s">
        <v>4</v>
      </c>
    </row>
    <row r="2" spans="1:16" x14ac:dyDescent="0.25">
      <c r="B2" s="2" t="s">
        <v>11</v>
      </c>
      <c r="C2" s="2">
        <v>940</v>
      </c>
      <c r="D2" s="2"/>
      <c r="E2" s="4"/>
      <c r="K2" s="2" t="s">
        <v>11</v>
      </c>
      <c r="L2" s="2">
        <v>500</v>
      </c>
      <c r="M2" s="2"/>
      <c r="N2" s="4"/>
    </row>
    <row r="3" spans="1:16" x14ac:dyDescent="0.25">
      <c r="B3" s="2" t="s">
        <v>7</v>
      </c>
      <c r="C3" s="2"/>
      <c r="D3" s="2">
        <v>134.5</v>
      </c>
      <c r="E3" s="4"/>
      <c r="F3" s="9" t="s">
        <v>17</v>
      </c>
      <c r="G3" s="9">
        <f>SUM(C21-D21)-(E21)</f>
        <v>295.5</v>
      </c>
      <c r="K3" s="2" t="s">
        <v>8</v>
      </c>
      <c r="L3" s="2"/>
      <c r="M3" s="2">
        <v>134.5</v>
      </c>
      <c r="N3" s="4"/>
      <c r="O3" s="9" t="s">
        <v>19</v>
      </c>
      <c r="P3" s="9">
        <f>SUM(L21-M21)-(N21)</f>
        <v>175.5</v>
      </c>
    </row>
    <row r="4" spans="1:16" x14ac:dyDescent="0.25">
      <c r="B4" s="2" t="s">
        <v>9</v>
      </c>
      <c r="C4" s="2"/>
      <c r="D4" s="2">
        <v>30</v>
      </c>
      <c r="E4" s="4"/>
      <c r="K4" s="2" t="s">
        <v>9</v>
      </c>
      <c r="L4" s="2"/>
      <c r="M4" s="2">
        <v>20</v>
      </c>
      <c r="N4" s="4"/>
    </row>
    <row r="5" spans="1:16" x14ac:dyDescent="0.25">
      <c r="B5" s="2" t="s">
        <v>10</v>
      </c>
      <c r="C5" s="2"/>
      <c r="D5" s="2">
        <v>60</v>
      </c>
      <c r="E5" s="4"/>
      <c r="K5" s="2" t="s">
        <v>10</v>
      </c>
      <c r="L5" s="2"/>
      <c r="M5" s="2">
        <v>60</v>
      </c>
      <c r="N5" s="4"/>
    </row>
    <row r="6" spans="1:16" x14ac:dyDescent="0.25">
      <c r="B6" s="2" t="s">
        <v>24</v>
      </c>
      <c r="C6" s="2"/>
      <c r="D6" s="2">
        <v>115</v>
      </c>
      <c r="E6" s="4"/>
      <c r="K6" s="2" t="s">
        <v>12</v>
      </c>
      <c r="L6" s="2"/>
      <c r="M6" s="2">
        <v>60</v>
      </c>
      <c r="N6" s="4"/>
    </row>
    <row r="7" spans="1:16" x14ac:dyDescent="0.25">
      <c r="B7" s="2" t="s">
        <v>25</v>
      </c>
      <c r="C7" s="2"/>
      <c r="D7" s="2">
        <v>60</v>
      </c>
      <c r="E7" s="4"/>
      <c r="K7" s="4" t="s">
        <v>4</v>
      </c>
      <c r="L7" s="4"/>
      <c r="M7" s="4"/>
      <c r="N7" s="4">
        <v>50</v>
      </c>
    </row>
    <row r="8" spans="1:16" x14ac:dyDescent="0.25">
      <c r="B8" s="2" t="s">
        <v>26</v>
      </c>
      <c r="C8" s="2"/>
      <c r="D8" s="2">
        <v>45</v>
      </c>
      <c r="E8" s="4"/>
      <c r="K8" s="2"/>
      <c r="L8" s="2"/>
      <c r="M8" s="2"/>
      <c r="N8" s="2"/>
    </row>
    <row r="9" spans="1:16" x14ac:dyDescent="0.25">
      <c r="B9" s="2" t="s">
        <v>27</v>
      </c>
      <c r="C9" s="2"/>
      <c r="D9" s="2" t="s">
        <v>16</v>
      </c>
      <c r="E9" s="4"/>
      <c r="K9" s="2"/>
      <c r="L9" s="2"/>
      <c r="M9" s="2"/>
      <c r="N9" s="2"/>
    </row>
    <row r="10" spans="1:16" x14ac:dyDescent="0.25">
      <c r="B10" s="4" t="s">
        <v>4</v>
      </c>
      <c r="C10" s="4"/>
      <c r="D10" s="4"/>
      <c r="E10" s="4">
        <v>200</v>
      </c>
      <c r="K10" s="2"/>
      <c r="L10" s="2"/>
      <c r="M10" s="2"/>
      <c r="N10" s="2"/>
    </row>
    <row r="11" spans="1:16" x14ac:dyDescent="0.25">
      <c r="B11" s="2"/>
      <c r="C11" s="2"/>
      <c r="D11" s="2"/>
      <c r="E11" s="2"/>
      <c r="K11" s="2"/>
      <c r="L11" s="2"/>
      <c r="M11" s="2"/>
      <c r="N11" s="2"/>
    </row>
    <row r="12" spans="1:16" x14ac:dyDescent="0.25">
      <c r="B12" s="2"/>
      <c r="C12" s="2"/>
      <c r="D12" s="2"/>
      <c r="E12" s="2"/>
      <c r="G12" s="10" t="s">
        <v>23</v>
      </c>
      <c r="H12" s="10">
        <f>SUM(G3+P3)</f>
        <v>471</v>
      </c>
      <c r="K12" s="2"/>
      <c r="L12" s="2"/>
      <c r="M12" s="2"/>
      <c r="N12" s="2"/>
    </row>
    <row r="13" spans="1:16" x14ac:dyDescent="0.25">
      <c r="B13" s="2"/>
      <c r="C13" s="2"/>
      <c r="D13" s="2"/>
      <c r="E13" s="2"/>
      <c r="K13" s="2"/>
      <c r="L13" s="2"/>
      <c r="M13" s="2"/>
      <c r="N13" s="2"/>
    </row>
    <row r="14" spans="1:16" x14ac:dyDescent="0.25">
      <c r="B14" s="2"/>
      <c r="C14" s="2"/>
      <c r="D14" s="2"/>
      <c r="E14" s="2"/>
      <c r="K14" s="2"/>
      <c r="L14" s="2"/>
      <c r="M14" s="2"/>
      <c r="N14" s="2"/>
    </row>
    <row r="15" spans="1:16" x14ac:dyDescent="0.25">
      <c r="B15" s="2"/>
      <c r="C15" s="2"/>
      <c r="D15" s="2"/>
      <c r="E15" s="2"/>
      <c r="K15" s="2"/>
      <c r="L15" s="2"/>
      <c r="M15" s="2"/>
      <c r="N15" s="2"/>
    </row>
    <row r="16" spans="1:16" x14ac:dyDescent="0.25">
      <c r="B16" s="2"/>
      <c r="C16" s="2"/>
      <c r="D16" s="2"/>
      <c r="E16" s="2"/>
      <c r="K16" s="2"/>
      <c r="L16" s="2"/>
      <c r="M16" s="2"/>
      <c r="N16" s="2"/>
    </row>
    <row r="17" spans="1:14" x14ac:dyDescent="0.25">
      <c r="B17" s="2"/>
      <c r="C17" s="2"/>
      <c r="D17" s="2"/>
      <c r="E17" s="2"/>
      <c r="K17" s="2"/>
      <c r="L17" s="2"/>
      <c r="M17" s="2"/>
      <c r="N17" s="2"/>
    </row>
    <row r="18" spans="1:14" x14ac:dyDescent="0.25">
      <c r="B18" s="2"/>
      <c r="C18" s="2"/>
      <c r="D18" s="2"/>
      <c r="E18" s="2"/>
      <c r="K18" s="2"/>
      <c r="L18" s="2"/>
      <c r="M18" s="2"/>
      <c r="N18" s="2"/>
    </row>
    <row r="19" spans="1:14" x14ac:dyDescent="0.25">
      <c r="B19" s="2"/>
      <c r="C19" s="2"/>
      <c r="D19" s="2"/>
      <c r="E19" s="2"/>
      <c r="K19" s="2"/>
      <c r="L19" s="2"/>
      <c r="M19" s="2"/>
      <c r="N19" s="2"/>
    </row>
    <row r="20" spans="1:14" x14ac:dyDescent="0.25">
      <c r="B20" s="2"/>
      <c r="C20" s="2"/>
      <c r="D20" s="2"/>
      <c r="E20" s="2"/>
      <c r="K20" s="2"/>
      <c r="L20" s="2"/>
      <c r="M20" s="2"/>
      <c r="N20" s="2"/>
    </row>
    <row r="21" spans="1:14" x14ac:dyDescent="0.25">
      <c r="B21" s="2" t="s">
        <v>18</v>
      </c>
      <c r="C21" s="5">
        <f>SUM(C2:C20)</f>
        <v>940</v>
      </c>
      <c r="D21" s="6">
        <f>SUM(D2:D20)</f>
        <v>444.5</v>
      </c>
      <c r="E21" s="7">
        <f>SUM(E2:E20)</f>
        <v>200</v>
      </c>
      <c r="K21" s="2" t="s">
        <v>18</v>
      </c>
      <c r="L21" s="5">
        <f>SUM(L2:L20)</f>
        <v>500</v>
      </c>
      <c r="M21" s="6">
        <f>SUM(M2:M20)</f>
        <v>274.5</v>
      </c>
      <c r="N21" s="7">
        <f>SUM(N2:N20)</f>
        <v>50</v>
      </c>
    </row>
    <row r="26" spans="1:14" ht="15.75" thickBot="1" x14ac:dyDescent="0.3"/>
    <row r="27" spans="1:14" ht="45" x14ac:dyDescent="0.25">
      <c r="A27" s="12" t="s">
        <v>31</v>
      </c>
      <c r="B27" s="13" t="s">
        <v>0</v>
      </c>
      <c r="C27" s="13" t="s">
        <v>32</v>
      </c>
      <c r="D27" s="14" t="s">
        <v>33</v>
      </c>
      <c r="F27" s="15" t="s">
        <v>34</v>
      </c>
      <c r="G27" s="16">
        <f>SUM(C28:C140)</f>
        <v>0</v>
      </c>
      <c r="K27" s="17" t="s">
        <v>18</v>
      </c>
      <c r="L27" s="18"/>
    </row>
    <row r="28" spans="1:14" x14ac:dyDescent="0.25">
      <c r="A28" s="2"/>
      <c r="B28" s="2"/>
      <c r="C28" s="2"/>
      <c r="D28" s="2"/>
      <c r="K28" s="19" t="s">
        <v>35</v>
      </c>
      <c r="L28" s="21">
        <f>SUM(G27+D21+M21)</f>
        <v>719</v>
      </c>
    </row>
    <row r="29" spans="1:14" ht="15.75" thickBot="1" x14ac:dyDescent="0.3">
      <c r="A29" s="2"/>
      <c r="B29" s="2"/>
      <c r="C29" s="2"/>
      <c r="D29" s="2"/>
      <c r="K29" s="20" t="s">
        <v>36</v>
      </c>
      <c r="L29" s="22">
        <f>SUM(H12-G27)</f>
        <v>471</v>
      </c>
    </row>
    <row r="30" spans="1:14" x14ac:dyDescent="0.25">
      <c r="A30" s="2"/>
      <c r="B30" s="2"/>
      <c r="C30" s="2"/>
      <c r="D30" s="2"/>
    </row>
    <row r="31" spans="1:14" x14ac:dyDescent="0.25">
      <c r="A31" s="2"/>
      <c r="B31" s="2"/>
      <c r="C31" s="2"/>
      <c r="D31" s="2"/>
    </row>
    <row r="32" spans="1:14" x14ac:dyDescent="0.25">
      <c r="A32" s="2"/>
      <c r="B32" s="2"/>
      <c r="C32" s="2"/>
      <c r="D32" s="2"/>
    </row>
    <row r="33" spans="1:4" x14ac:dyDescent="0.25">
      <c r="A33" s="2"/>
      <c r="B33" s="2"/>
      <c r="C33" s="2"/>
      <c r="D33" s="2"/>
    </row>
    <row r="34" spans="1:4" x14ac:dyDescent="0.25">
      <c r="A34" s="2"/>
      <c r="B34" s="2"/>
      <c r="C34" s="2"/>
      <c r="D34" s="2"/>
    </row>
    <row r="35" spans="1:4" x14ac:dyDescent="0.25">
      <c r="A35" s="2"/>
      <c r="B35" s="2"/>
      <c r="C35" s="2"/>
      <c r="D35" s="2"/>
    </row>
    <row r="36" spans="1:4" x14ac:dyDescent="0.25">
      <c r="A36" s="2"/>
      <c r="B36" s="2"/>
      <c r="C36" s="2"/>
      <c r="D36" s="2"/>
    </row>
    <row r="37" spans="1:4" x14ac:dyDescent="0.25">
      <c r="A37" s="2"/>
      <c r="B37" s="2"/>
      <c r="C37" s="2"/>
      <c r="D37" s="2"/>
    </row>
    <row r="38" spans="1:4" x14ac:dyDescent="0.25">
      <c r="A38" s="2"/>
      <c r="B38" s="2"/>
      <c r="C38" s="2"/>
      <c r="D38" s="2"/>
    </row>
    <row r="39" spans="1:4" x14ac:dyDescent="0.25">
      <c r="A39" s="2"/>
      <c r="B39" s="2"/>
      <c r="C39" s="2"/>
      <c r="D39" s="2"/>
    </row>
    <row r="40" spans="1:4" x14ac:dyDescent="0.25">
      <c r="A40" s="2"/>
      <c r="B40" s="2"/>
      <c r="C40" s="2"/>
      <c r="D40" s="2"/>
    </row>
    <row r="41" spans="1:4" x14ac:dyDescent="0.25">
      <c r="A41" s="2"/>
      <c r="B41" s="2"/>
      <c r="C41" s="2"/>
      <c r="D41" s="2"/>
    </row>
    <row r="42" spans="1:4" x14ac:dyDescent="0.25">
      <c r="A42" s="2"/>
      <c r="B42" s="2"/>
      <c r="C42" s="2"/>
      <c r="D42" s="2"/>
    </row>
    <row r="43" spans="1:4" x14ac:dyDescent="0.25">
      <c r="A43" s="2"/>
      <c r="B43" s="2"/>
      <c r="C43" s="2"/>
      <c r="D43" s="2"/>
    </row>
    <row r="44" spans="1:4" x14ac:dyDescent="0.25">
      <c r="A44" s="2"/>
      <c r="B44" s="2"/>
      <c r="C44" s="2"/>
      <c r="D44" s="2"/>
    </row>
    <row r="45" spans="1:4" x14ac:dyDescent="0.25">
      <c r="A45" s="2"/>
      <c r="B45" s="2"/>
      <c r="C45" s="2"/>
      <c r="D45" s="2"/>
    </row>
    <row r="46" spans="1:4" x14ac:dyDescent="0.25">
      <c r="A46" s="2"/>
      <c r="B46" s="2"/>
      <c r="C46" s="2"/>
      <c r="D46" s="2"/>
    </row>
    <row r="47" spans="1:4" x14ac:dyDescent="0.25">
      <c r="A47" s="2"/>
      <c r="B47" s="2"/>
      <c r="C47" s="2"/>
      <c r="D47" s="2"/>
    </row>
    <row r="48" spans="1:4" x14ac:dyDescent="0.25">
      <c r="A48" s="2"/>
      <c r="B48" s="2"/>
      <c r="C48" s="2"/>
      <c r="D48" s="2"/>
    </row>
    <row r="49" spans="1:4" x14ac:dyDescent="0.25">
      <c r="A49" s="2"/>
      <c r="B49" s="2"/>
      <c r="C49" s="2"/>
      <c r="D49" s="2"/>
    </row>
    <row r="50" spans="1:4" x14ac:dyDescent="0.25">
      <c r="A50" s="2"/>
      <c r="B50" s="2"/>
      <c r="C50" s="2"/>
      <c r="D50" s="2"/>
    </row>
    <row r="51" spans="1:4" x14ac:dyDescent="0.25">
      <c r="A51" s="2"/>
      <c r="B51" s="2"/>
      <c r="C51" s="2"/>
      <c r="D51" s="2"/>
    </row>
    <row r="52" spans="1:4" x14ac:dyDescent="0.25">
      <c r="A52" s="2"/>
      <c r="B52" s="2"/>
      <c r="C52" s="2"/>
      <c r="D52" s="2"/>
    </row>
    <row r="53" spans="1:4" x14ac:dyDescent="0.25">
      <c r="A53" s="2"/>
      <c r="B53" s="2"/>
      <c r="C53" s="2"/>
      <c r="D53" s="2"/>
    </row>
    <row r="54" spans="1:4" x14ac:dyDescent="0.25">
      <c r="A54" s="2"/>
      <c r="B54" s="2"/>
      <c r="C54" s="2"/>
      <c r="D54" s="2"/>
    </row>
    <row r="55" spans="1:4" x14ac:dyDescent="0.25">
      <c r="A55" s="2"/>
      <c r="B55" s="2"/>
      <c r="C55" s="2"/>
      <c r="D55" s="2"/>
    </row>
    <row r="56" spans="1:4" x14ac:dyDescent="0.25">
      <c r="A56" s="2"/>
      <c r="B56" s="2"/>
      <c r="C56" s="2"/>
      <c r="D56" s="2"/>
    </row>
    <row r="57" spans="1:4" x14ac:dyDescent="0.25">
      <c r="A57" s="2"/>
      <c r="B57" s="2"/>
      <c r="C57" s="2"/>
      <c r="D57" s="2"/>
    </row>
    <row r="58" spans="1:4" x14ac:dyDescent="0.25">
      <c r="A58" s="2"/>
      <c r="B58" s="2"/>
      <c r="C58" s="2"/>
      <c r="D58" s="2"/>
    </row>
    <row r="59" spans="1:4" x14ac:dyDescent="0.25">
      <c r="A59" s="2"/>
      <c r="B59" s="2"/>
      <c r="C59" s="2"/>
      <c r="D59" s="2"/>
    </row>
    <row r="60" spans="1:4" x14ac:dyDescent="0.25">
      <c r="A60" s="2"/>
      <c r="B60" s="2"/>
      <c r="C60" s="2"/>
      <c r="D60" s="2"/>
    </row>
    <row r="61" spans="1:4" x14ac:dyDescent="0.25">
      <c r="A61" s="2"/>
      <c r="B61" s="2"/>
      <c r="C61" s="2"/>
      <c r="D61" s="2"/>
    </row>
    <row r="62" spans="1:4" x14ac:dyDescent="0.25">
      <c r="A62" s="2"/>
      <c r="B62" s="2"/>
      <c r="C62" s="2"/>
      <c r="D62" s="2"/>
    </row>
    <row r="63" spans="1:4" x14ac:dyDescent="0.25">
      <c r="A63" s="2"/>
      <c r="B63" s="2"/>
      <c r="C63" s="2"/>
      <c r="D63" s="2"/>
    </row>
    <row r="64" spans="1:4" x14ac:dyDescent="0.25">
      <c r="A64" s="2"/>
      <c r="B64" s="2"/>
      <c r="C64" s="2"/>
      <c r="D64" s="2"/>
    </row>
    <row r="65" spans="1:4" x14ac:dyDescent="0.25">
      <c r="A65" s="2"/>
      <c r="B65" s="2"/>
      <c r="C65" s="2"/>
      <c r="D65" s="2"/>
    </row>
    <row r="66" spans="1:4" x14ac:dyDescent="0.25">
      <c r="A66" s="2"/>
      <c r="B66" s="2"/>
      <c r="C66" s="2"/>
      <c r="D66" s="2"/>
    </row>
    <row r="67" spans="1:4" x14ac:dyDescent="0.25">
      <c r="A67" s="2"/>
      <c r="B67" s="2"/>
      <c r="C67" s="2"/>
      <c r="D67" s="2"/>
    </row>
    <row r="68" spans="1:4" x14ac:dyDescent="0.25">
      <c r="A68" s="2"/>
      <c r="B68" s="2"/>
      <c r="C68" s="2"/>
      <c r="D68" s="2"/>
    </row>
    <row r="69" spans="1:4" x14ac:dyDescent="0.25">
      <c r="A69" s="2"/>
      <c r="B69" s="2"/>
      <c r="C69" s="2"/>
      <c r="D69" s="2"/>
    </row>
    <row r="70" spans="1:4" x14ac:dyDescent="0.25">
      <c r="A70" s="2"/>
      <c r="B70" s="2"/>
      <c r="C70" s="2"/>
      <c r="D70" s="2"/>
    </row>
    <row r="71" spans="1:4" x14ac:dyDescent="0.25">
      <c r="A71" s="2"/>
      <c r="B71" s="2"/>
      <c r="C71" s="2"/>
      <c r="D71" s="2"/>
    </row>
    <row r="72" spans="1:4" x14ac:dyDescent="0.25">
      <c r="A72" s="2"/>
      <c r="B72" s="2"/>
      <c r="C72" s="2"/>
      <c r="D72" s="2"/>
    </row>
    <row r="73" spans="1:4" x14ac:dyDescent="0.25">
      <c r="A73" s="2"/>
      <c r="B73" s="2"/>
      <c r="C73" s="2"/>
      <c r="D73" s="2"/>
    </row>
    <row r="74" spans="1:4" x14ac:dyDescent="0.25">
      <c r="A74" s="2"/>
      <c r="B74" s="2"/>
      <c r="C74" s="2"/>
      <c r="D74" s="2"/>
    </row>
    <row r="75" spans="1:4" x14ac:dyDescent="0.25">
      <c r="A75" s="2"/>
      <c r="B75" s="2"/>
      <c r="C75" s="2"/>
      <c r="D75" s="2"/>
    </row>
    <row r="76" spans="1:4" x14ac:dyDescent="0.25">
      <c r="A76" s="2"/>
      <c r="B76" s="2"/>
      <c r="C76" s="2"/>
      <c r="D76" s="2"/>
    </row>
    <row r="77" spans="1:4" x14ac:dyDescent="0.25">
      <c r="A77" s="2"/>
      <c r="B77" s="2"/>
      <c r="C77" s="2"/>
      <c r="D77" s="2"/>
    </row>
    <row r="78" spans="1:4" x14ac:dyDescent="0.25">
      <c r="A78" s="2"/>
      <c r="B78" s="2"/>
      <c r="C78" s="2"/>
      <c r="D78" s="2"/>
    </row>
    <row r="79" spans="1:4" x14ac:dyDescent="0.25">
      <c r="A79" s="2"/>
      <c r="B79" s="2"/>
      <c r="C79" s="2"/>
      <c r="D79" s="2"/>
    </row>
    <row r="80" spans="1:4" x14ac:dyDescent="0.25">
      <c r="A80" s="2"/>
      <c r="B80" s="2"/>
      <c r="C80" s="2"/>
      <c r="D80" s="2"/>
    </row>
    <row r="81" spans="1:4" x14ac:dyDescent="0.25">
      <c r="A81" s="2"/>
      <c r="B81" s="2"/>
      <c r="C81" s="2"/>
      <c r="D81" s="2"/>
    </row>
    <row r="82" spans="1:4" x14ac:dyDescent="0.25">
      <c r="A82" s="2"/>
      <c r="B82" s="2"/>
      <c r="C82" s="2"/>
      <c r="D82" s="2"/>
    </row>
    <row r="83" spans="1:4" x14ac:dyDescent="0.25">
      <c r="A83" s="2"/>
      <c r="B83" s="2"/>
      <c r="C83" s="2"/>
      <c r="D83" s="2"/>
    </row>
    <row r="84" spans="1:4" x14ac:dyDescent="0.25">
      <c r="A84" s="2"/>
      <c r="B84" s="2"/>
      <c r="C84" s="2"/>
      <c r="D84" s="2"/>
    </row>
    <row r="85" spans="1:4" x14ac:dyDescent="0.25">
      <c r="A85" s="2"/>
      <c r="B85" s="2"/>
      <c r="C85" s="2"/>
      <c r="D85" s="2"/>
    </row>
    <row r="86" spans="1:4" x14ac:dyDescent="0.25">
      <c r="A86" s="2"/>
      <c r="B86" s="2"/>
      <c r="C86" s="2"/>
      <c r="D86" s="2"/>
    </row>
    <row r="87" spans="1:4" x14ac:dyDescent="0.25">
      <c r="A87" s="2"/>
      <c r="B87" s="2"/>
      <c r="C87" s="2"/>
      <c r="D87" s="2"/>
    </row>
    <row r="88" spans="1:4" x14ac:dyDescent="0.25">
      <c r="A88" s="2"/>
      <c r="B88" s="2"/>
      <c r="C88" s="2"/>
      <c r="D88" s="2"/>
    </row>
    <row r="89" spans="1:4" x14ac:dyDescent="0.25">
      <c r="A89" s="2"/>
      <c r="B89" s="2"/>
      <c r="C89" s="2"/>
      <c r="D89" s="2"/>
    </row>
    <row r="90" spans="1:4" x14ac:dyDescent="0.25">
      <c r="A90" s="2"/>
      <c r="B90" s="2"/>
      <c r="C90" s="2"/>
      <c r="D90" s="2"/>
    </row>
    <row r="91" spans="1:4" x14ac:dyDescent="0.25">
      <c r="A91" s="2"/>
      <c r="B91" s="2"/>
      <c r="C91" s="2"/>
      <c r="D91" s="2"/>
    </row>
    <row r="92" spans="1:4" x14ac:dyDescent="0.25">
      <c r="A92" s="2"/>
      <c r="B92" s="2"/>
      <c r="C92" s="2"/>
      <c r="D92" s="2"/>
    </row>
    <row r="93" spans="1:4" x14ac:dyDescent="0.25">
      <c r="A93" s="2"/>
      <c r="B93" s="2"/>
      <c r="C93" s="2"/>
      <c r="D93" s="2"/>
    </row>
    <row r="94" spans="1:4" x14ac:dyDescent="0.25">
      <c r="A94" s="2"/>
      <c r="B94" s="2"/>
      <c r="C94" s="2"/>
      <c r="D94" s="2"/>
    </row>
    <row r="95" spans="1:4" x14ac:dyDescent="0.25">
      <c r="A95" s="2"/>
      <c r="B95" s="2"/>
      <c r="C95" s="2"/>
      <c r="D95" s="2"/>
    </row>
    <row r="96" spans="1:4" x14ac:dyDescent="0.25">
      <c r="A96" s="2"/>
      <c r="B96" s="2"/>
      <c r="C96" s="2"/>
      <c r="D96" s="2"/>
    </row>
    <row r="97" spans="1:4" x14ac:dyDescent="0.25">
      <c r="A97" s="2"/>
      <c r="B97" s="2"/>
      <c r="C97" s="2"/>
      <c r="D97" s="2"/>
    </row>
    <row r="98" spans="1:4" x14ac:dyDescent="0.25">
      <c r="A98" s="2"/>
      <c r="B98" s="2"/>
      <c r="C98" s="2"/>
      <c r="D98" s="2"/>
    </row>
    <row r="99" spans="1:4" x14ac:dyDescent="0.25">
      <c r="A99" s="2"/>
      <c r="B99" s="2"/>
      <c r="C99" s="2"/>
      <c r="D99" s="2"/>
    </row>
    <row r="100" spans="1:4" x14ac:dyDescent="0.25">
      <c r="A100" s="2"/>
      <c r="B100" s="2"/>
      <c r="C100" s="2"/>
      <c r="D100" s="2"/>
    </row>
    <row r="101" spans="1:4" x14ac:dyDescent="0.25">
      <c r="A101" s="2"/>
      <c r="B101" s="2"/>
      <c r="C101" s="2"/>
      <c r="D101" s="2"/>
    </row>
    <row r="102" spans="1:4" x14ac:dyDescent="0.25">
      <c r="A102" s="2"/>
      <c r="B102" s="2"/>
      <c r="C102" s="2"/>
      <c r="D102" s="2"/>
    </row>
    <row r="103" spans="1:4" x14ac:dyDescent="0.25">
      <c r="A103" s="2"/>
      <c r="B103" s="2"/>
      <c r="C103" s="2"/>
      <c r="D103" s="2"/>
    </row>
    <row r="104" spans="1:4" x14ac:dyDescent="0.25">
      <c r="A104" s="2"/>
      <c r="B104" s="2"/>
      <c r="C104" s="2"/>
      <c r="D104" s="2"/>
    </row>
    <row r="105" spans="1:4" x14ac:dyDescent="0.25">
      <c r="A105" s="2"/>
      <c r="B105" s="2"/>
      <c r="C105" s="2"/>
      <c r="D105" s="2"/>
    </row>
    <row r="106" spans="1:4" x14ac:dyDescent="0.25">
      <c r="A106" s="2"/>
      <c r="B106" s="2"/>
      <c r="C106" s="2"/>
      <c r="D106" s="2"/>
    </row>
    <row r="107" spans="1:4" x14ac:dyDescent="0.25">
      <c r="A107" s="2"/>
      <c r="B107" s="2"/>
      <c r="C107" s="2"/>
      <c r="D107" s="2"/>
    </row>
    <row r="108" spans="1:4" x14ac:dyDescent="0.25">
      <c r="A108" s="2"/>
      <c r="B108" s="2"/>
      <c r="C108" s="2"/>
      <c r="D108" s="2"/>
    </row>
    <row r="109" spans="1:4" x14ac:dyDescent="0.25">
      <c r="A109" s="2"/>
      <c r="B109" s="2"/>
      <c r="C109" s="2"/>
      <c r="D109" s="2"/>
    </row>
    <row r="110" spans="1:4" x14ac:dyDescent="0.25">
      <c r="A110" s="2"/>
      <c r="B110" s="2"/>
      <c r="C110" s="2"/>
      <c r="D110" s="2"/>
    </row>
    <row r="111" spans="1:4" x14ac:dyDescent="0.25">
      <c r="A111" s="2"/>
      <c r="B111" s="2"/>
      <c r="C111" s="2"/>
      <c r="D111" s="2"/>
    </row>
    <row r="112" spans="1:4" x14ac:dyDescent="0.25">
      <c r="A112" s="2"/>
      <c r="B112" s="2"/>
      <c r="C112" s="2"/>
      <c r="D112" s="2"/>
    </row>
    <row r="113" spans="1:4" x14ac:dyDescent="0.25">
      <c r="A113" s="2"/>
      <c r="B113" s="2"/>
      <c r="C113" s="2"/>
      <c r="D113" s="2"/>
    </row>
    <row r="114" spans="1:4" x14ac:dyDescent="0.25">
      <c r="A114" s="2"/>
      <c r="B114" s="2"/>
      <c r="C114" s="2"/>
      <c r="D114" s="2"/>
    </row>
    <row r="115" spans="1:4" x14ac:dyDescent="0.25">
      <c r="A115" s="2"/>
      <c r="B115" s="2"/>
      <c r="C115" s="2"/>
      <c r="D115" s="2"/>
    </row>
    <row r="116" spans="1:4" x14ac:dyDescent="0.25">
      <c r="A116" s="2"/>
      <c r="B116" s="2"/>
      <c r="C116" s="2"/>
      <c r="D116" s="2"/>
    </row>
    <row r="117" spans="1:4" x14ac:dyDescent="0.25">
      <c r="A117" s="2"/>
      <c r="B117" s="2"/>
      <c r="C117" s="2"/>
      <c r="D117" s="2"/>
    </row>
    <row r="118" spans="1:4" x14ac:dyDescent="0.25">
      <c r="A118" s="2"/>
      <c r="B118" s="2"/>
      <c r="C118" s="2"/>
      <c r="D118" s="2"/>
    </row>
    <row r="119" spans="1:4" x14ac:dyDescent="0.25">
      <c r="A119" s="2"/>
      <c r="B119" s="2"/>
      <c r="C119" s="2"/>
      <c r="D119" s="2"/>
    </row>
    <row r="120" spans="1:4" x14ac:dyDescent="0.25">
      <c r="A120" s="2"/>
      <c r="B120" s="2"/>
      <c r="C120" s="2"/>
      <c r="D120" s="2"/>
    </row>
    <row r="121" spans="1:4" x14ac:dyDescent="0.25">
      <c r="A121" s="2"/>
      <c r="B121" s="2"/>
      <c r="C121" s="2"/>
      <c r="D121" s="2"/>
    </row>
    <row r="122" spans="1:4" x14ac:dyDescent="0.25">
      <c r="A122" s="2"/>
      <c r="B122" s="2"/>
      <c r="C122" s="2"/>
      <c r="D122" s="2"/>
    </row>
    <row r="123" spans="1:4" x14ac:dyDescent="0.25">
      <c r="A123" s="2"/>
      <c r="B123" s="2"/>
      <c r="C123" s="2"/>
      <c r="D123" s="2"/>
    </row>
    <row r="124" spans="1:4" x14ac:dyDescent="0.25">
      <c r="A124" s="2"/>
      <c r="B124" s="2"/>
      <c r="C124" s="2"/>
      <c r="D124" s="2"/>
    </row>
    <row r="125" spans="1:4" x14ac:dyDescent="0.25">
      <c r="A125" s="2"/>
      <c r="B125" s="2"/>
      <c r="C125" s="2"/>
      <c r="D125" s="2"/>
    </row>
    <row r="126" spans="1:4" x14ac:dyDescent="0.25">
      <c r="A126" s="2"/>
      <c r="B126" s="2"/>
      <c r="C126" s="2"/>
      <c r="D126" s="2"/>
    </row>
    <row r="127" spans="1:4" x14ac:dyDescent="0.25">
      <c r="A127" s="2"/>
      <c r="B127" s="2"/>
      <c r="C127" s="2"/>
      <c r="D127" s="2"/>
    </row>
    <row r="128" spans="1:4" x14ac:dyDescent="0.25">
      <c r="A128" s="2"/>
      <c r="B128" s="2"/>
      <c r="C128" s="2"/>
      <c r="D128" s="2"/>
    </row>
    <row r="129" spans="1:4" x14ac:dyDescent="0.25">
      <c r="A129" s="2"/>
      <c r="B129" s="2"/>
      <c r="C129" s="2"/>
      <c r="D129" s="2"/>
    </row>
    <row r="130" spans="1:4" x14ac:dyDescent="0.25">
      <c r="A130" s="2"/>
      <c r="B130" s="2"/>
      <c r="C130" s="2"/>
      <c r="D130" s="2"/>
    </row>
    <row r="131" spans="1:4" x14ac:dyDescent="0.25">
      <c r="A131" s="2"/>
      <c r="B131" s="2"/>
      <c r="C131" s="2"/>
      <c r="D131" s="2"/>
    </row>
    <row r="132" spans="1:4" x14ac:dyDescent="0.25">
      <c r="A132" s="2"/>
      <c r="B132" s="2"/>
      <c r="C132" s="2"/>
      <c r="D132" s="2"/>
    </row>
    <row r="133" spans="1:4" x14ac:dyDescent="0.25">
      <c r="A133" s="2"/>
      <c r="B133" s="2"/>
      <c r="C133" s="2"/>
      <c r="D133" s="2"/>
    </row>
    <row r="134" spans="1:4" x14ac:dyDescent="0.25">
      <c r="A134" s="2"/>
      <c r="B134" s="2"/>
      <c r="C134" s="2"/>
      <c r="D134" s="2"/>
    </row>
    <row r="135" spans="1:4" x14ac:dyDescent="0.25">
      <c r="A135" s="2"/>
      <c r="B135" s="2"/>
      <c r="C135" s="2"/>
      <c r="D135" s="2"/>
    </row>
    <row r="136" spans="1:4" x14ac:dyDescent="0.25">
      <c r="A136" s="2"/>
      <c r="B136" s="2"/>
      <c r="C136" s="2"/>
      <c r="D136" s="2"/>
    </row>
    <row r="137" spans="1:4" x14ac:dyDescent="0.25">
      <c r="A137" s="2"/>
      <c r="B137" s="2"/>
      <c r="C137" s="2"/>
      <c r="D137" s="2"/>
    </row>
    <row r="138" spans="1:4" x14ac:dyDescent="0.25">
      <c r="A138" s="2"/>
      <c r="B138" s="2"/>
      <c r="C138" s="2"/>
      <c r="D138" s="2"/>
    </row>
    <row r="139" spans="1:4" x14ac:dyDescent="0.25">
      <c r="A139" s="2"/>
      <c r="B139" s="2"/>
      <c r="C139" s="2"/>
      <c r="D139" s="2"/>
    </row>
    <row r="140" spans="1:4" x14ac:dyDescent="0.25">
      <c r="A140" s="2"/>
      <c r="B140" s="2"/>
      <c r="C140" s="2"/>
      <c r="D140" s="2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6D6EC4-82B9-4B7C-8785-F7DF8FFDE083}">
  <sheetPr codeName="Feuil4"/>
  <dimension ref="A1:P140"/>
  <sheetViews>
    <sheetView topLeftCell="A14" zoomScale="80" workbookViewId="0">
      <selection activeCell="K27" sqref="K27:L29"/>
    </sheetView>
  </sheetViews>
  <sheetFormatPr baseColWidth="10" defaultRowHeight="15" x14ac:dyDescent="0.25"/>
  <cols>
    <col min="1" max="1" width="10.140625" customWidth="1"/>
    <col min="2" max="2" width="22.7109375" customWidth="1"/>
    <col min="7" max="7" width="14.5703125" bestFit="1" customWidth="1"/>
    <col min="9" max="9" width="11" customWidth="1"/>
    <col min="10" max="10" width="10.140625" customWidth="1"/>
    <col min="11" max="11" width="26.7109375" bestFit="1" customWidth="1"/>
  </cols>
  <sheetData>
    <row r="1" spans="1:16" x14ac:dyDescent="0.25">
      <c r="A1" s="1" t="s">
        <v>5</v>
      </c>
      <c r="B1" s="1" t="s">
        <v>0</v>
      </c>
      <c r="C1" s="1" t="s">
        <v>1</v>
      </c>
      <c r="D1" s="1" t="s">
        <v>2</v>
      </c>
      <c r="E1" s="1" t="s">
        <v>3</v>
      </c>
      <c r="J1" s="3" t="s">
        <v>6</v>
      </c>
      <c r="K1" s="3" t="s">
        <v>0</v>
      </c>
      <c r="L1" s="3" t="s">
        <v>1</v>
      </c>
      <c r="M1" s="3" t="s">
        <v>2</v>
      </c>
      <c r="N1" s="3" t="s">
        <v>4</v>
      </c>
    </row>
    <row r="2" spans="1:16" x14ac:dyDescent="0.25">
      <c r="B2" s="2" t="s">
        <v>11</v>
      </c>
      <c r="C2" s="2">
        <v>940</v>
      </c>
      <c r="D2" s="2"/>
      <c r="E2" s="4"/>
      <c r="K2" s="2" t="s">
        <v>11</v>
      </c>
      <c r="L2" s="2">
        <v>500</v>
      </c>
      <c r="M2" s="2"/>
      <c r="N2" s="4"/>
    </row>
    <row r="3" spans="1:16" x14ac:dyDescent="0.25">
      <c r="B3" s="2" t="s">
        <v>7</v>
      </c>
      <c r="C3" s="2"/>
      <c r="D3" s="2">
        <v>134.5</v>
      </c>
      <c r="E3" s="4"/>
      <c r="F3" s="9" t="s">
        <v>17</v>
      </c>
      <c r="G3" s="9">
        <f>SUM(C21-D21)-(E21)</f>
        <v>515.5</v>
      </c>
      <c r="K3" s="2" t="s">
        <v>8</v>
      </c>
      <c r="L3" s="2"/>
      <c r="M3" s="2">
        <v>134.5</v>
      </c>
      <c r="N3" s="4"/>
      <c r="O3" s="9" t="s">
        <v>19</v>
      </c>
      <c r="P3" s="9">
        <f>SUM(L21-M21)-(N21)</f>
        <v>175.5</v>
      </c>
    </row>
    <row r="4" spans="1:16" x14ac:dyDescent="0.25">
      <c r="B4" s="2" t="s">
        <v>9</v>
      </c>
      <c r="C4" s="2"/>
      <c r="D4" s="2">
        <v>30</v>
      </c>
      <c r="E4" s="4"/>
      <c r="K4" s="2" t="s">
        <v>9</v>
      </c>
      <c r="L4" s="2"/>
      <c r="M4" s="2">
        <v>20</v>
      </c>
      <c r="N4" s="4"/>
    </row>
    <row r="5" spans="1:16" x14ac:dyDescent="0.25">
      <c r="B5" s="2" t="s">
        <v>10</v>
      </c>
      <c r="C5" s="2"/>
      <c r="D5" s="2">
        <v>60</v>
      </c>
      <c r="E5" s="4"/>
      <c r="K5" s="2" t="s">
        <v>10</v>
      </c>
      <c r="L5" s="2"/>
      <c r="M5" s="2">
        <v>60</v>
      </c>
      <c r="N5" s="4"/>
    </row>
    <row r="6" spans="1:16" x14ac:dyDescent="0.25">
      <c r="B6" s="2" t="s">
        <v>28</v>
      </c>
      <c r="C6" s="2"/>
      <c r="D6" s="2" t="s">
        <v>16</v>
      </c>
      <c r="E6" s="4"/>
      <c r="K6" s="2" t="s">
        <v>12</v>
      </c>
      <c r="L6" s="2"/>
      <c r="M6" s="2">
        <v>60</v>
      </c>
      <c r="N6" s="4"/>
    </row>
    <row r="7" spans="1:16" x14ac:dyDescent="0.25">
      <c r="B7" s="2"/>
      <c r="C7" s="2"/>
      <c r="D7" s="2"/>
      <c r="E7" s="4"/>
      <c r="K7" s="4" t="s">
        <v>4</v>
      </c>
      <c r="L7" s="4"/>
      <c r="M7" s="4"/>
      <c r="N7" s="4">
        <v>50</v>
      </c>
    </row>
    <row r="8" spans="1:16" x14ac:dyDescent="0.25">
      <c r="B8" s="2"/>
      <c r="C8" s="2"/>
      <c r="D8" s="2"/>
      <c r="E8" s="4"/>
      <c r="K8" s="2"/>
      <c r="L8" s="2"/>
      <c r="M8" s="2"/>
      <c r="N8" s="2"/>
    </row>
    <row r="9" spans="1:16" x14ac:dyDescent="0.25">
      <c r="B9" s="2"/>
      <c r="C9" s="2"/>
      <c r="D9" s="2"/>
      <c r="E9" s="4"/>
      <c r="K9" s="2"/>
      <c r="L9" s="2"/>
      <c r="M9" s="2"/>
      <c r="N9" s="2"/>
    </row>
    <row r="10" spans="1:16" x14ac:dyDescent="0.25">
      <c r="B10" s="4" t="s">
        <v>4</v>
      </c>
      <c r="C10" s="4"/>
      <c r="D10" s="4"/>
      <c r="E10" s="4">
        <v>200</v>
      </c>
      <c r="K10" s="2"/>
      <c r="L10" s="2"/>
      <c r="M10" s="2"/>
      <c r="N10" s="2"/>
    </row>
    <row r="11" spans="1:16" x14ac:dyDescent="0.25">
      <c r="B11" s="2"/>
      <c r="C11" s="2"/>
      <c r="D11" s="2"/>
      <c r="E11" s="2"/>
      <c r="K11" s="2"/>
      <c r="L11" s="2"/>
      <c r="M11" s="2"/>
      <c r="N11" s="2"/>
    </row>
    <row r="12" spans="1:16" x14ac:dyDescent="0.25">
      <c r="B12" s="2"/>
      <c r="C12" s="2"/>
      <c r="D12" s="2"/>
      <c r="E12" s="2"/>
      <c r="G12" s="10" t="s">
        <v>23</v>
      </c>
      <c r="H12" s="10">
        <f>SUM(G3+P3)</f>
        <v>691</v>
      </c>
      <c r="K12" s="2"/>
      <c r="L12" s="2"/>
      <c r="M12" s="2"/>
      <c r="N12" s="2"/>
    </row>
    <row r="13" spans="1:16" x14ac:dyDescent="0.25">
      <c r="B13" s="2"/>
      <c r="C13" s="2"/>
      <c r="D13" s="2"/>
      <c r="E13" s="2"/>
      <c r="K13" s="2"/>
      <c r="L13" s="2"/>
      <c r="M13" s="2"/>
      <c r="N13" s="2"/>
    </row>
    <row r="14" spans="1:16" x14ac:dyDescent="0.25">
      <c r="B14" s="2"/>
      <c r="C14" s="2"/>
      <c r="D14" s="2"/>
      <c r="E14" s="2"/>
      <c r="K14" s="2"/>
      <c r="L14" s="2"/>
      <c r="M14" s="2"/>
      <c r="N14" s="2"/>
    </row>
    <row r="15" spans="1:16" x14ac:dyDescent="0.25">
      <c r="B15" s="2"/>
      <c r="C15" s="2"/>
      <c r="D15" s="2"/>
      <c r="E15" s="2"/>
      <c r="K15" s="2"/>
      <c r="L15" s="2"/>
      <c r="M15" s="2"/>
      <c r="N15" s="2"/>
    </row>
    <row r="16" spans="1:16" x14ac:dyDescent="0.25">
      <c r="B16" s="2"/>
      <c r="C16" s="2"/>
      <c r="D16" s="2"/>
      <c r="E16" s="2"/>
      <c r="K16" s="2"/>
      <c r="L16" s="2"/>
      <c r="M16" s="2"/>
      <c r="N16" s="2"/>
    </row>
    <row r="17" spans="1:14" x14ac:dyDescent="0.25">
      <c r="B17" s="2"/>
      <c r="C17" s="2"/>
      <c r="D17" s="2"/>
      <c r="E17" s="2"/>
      <c r="K17" s="2"/>
      <c r="L17" s="2"/>
      <c r="M17" s="2"/>
      <c r="N17" s="2"/>
    </row>
    <row r="18" spans="1:14" x14ac:dyDescent="0.25">
      <c r="B18" s="2"/>
      <c r="C18" s="2"/>
      <c r="D18" s="2"/>
      <c r="E18" s="2"/>
      <c r="K18" s="2"/>
      <c r="L18" s="2"/>
      <c r="M18" s="2"/>
      <c r="N18" s="2"/>
    </row>
    <row r="19" spans="1:14" x14ac:dyDescent="0.25">
      <c r="B19" s="2"/>
      <c r="C19" s="2"/>
      <c r="D19" s="2"/>
      <c r="E19" s="2"/>
      <c r="K19" s="2"/>
      <c r="L19" s="2"/>
      <c r="M19" s="2"/>
      <c r="N19" s="2"/>
    </row>
    <row r="20" spans="1:14" x14ac:dyDescent="0.25">
      <c r="B20" s="2"/>
      <c r="C20" s="2"/>
      <c r="D20" s="2"/>
      <c r="E20" s="2"/>
      <c r="K20" s="2"/>
      <c r="L20" s="2"/>
      <c r="M20" s="2"/>
      <c r="N20" s="2"/>
    </row>
    <row r="21" spans="1:14" x14ac:dyDescent="0.25">
      <c r="B21" s="2" t="s">
        <v>18</v>
      </c>
      <c r="C21" s="5">
        <f>SUM(C2:C20)</f>
        <v>940</v>
      </c>
      <c r="D21" s="6">
        <f>SUM(D2:D20)</f>
        <v>224.5</v>
      </c>
      <c r="E21" s="7">
        <f>SUM(E2:E20)</f>
        <v>200</v>
      </c>
      <c r="K21" s="2" t="s">
        <v>18</v>
      </c>
      <c r="L21" s="5">
        <f>SUM(L2:L20)</f>
        <v>500</v>
      </c>
      <c r="M21" s="6">
        <f>SUM(M2:M20)</f>
        <v>274.5</v>
      </c>
      <c r="N21" s="7">
        <f>SUM(N2:N20)</f>
        <v>50</v>
      </c>
    </row>
    <row r="26" spans="1:14" ht="15.75" thickBot="1" x14ac:dyDescent="0.3"/>
    <row r="27" spans="1:14" ht="45" x14ac:dyDescent="0.25">
      <c r="A27" s="12" t="s">
        <v>31</v>
      </c>
      <c r="B27" s="13" t="s">
        <v>0</v>
      </c>
      <c r="C27" s="13" t="s">
        <v>32</v>
      </c>
      <c r="D27" s="14" t="s">
        <v>33</v>
      </c>
      <c r="F27" s="15" t="s">
        <v>34</v>
      </c>
      <c r="G27" s="16">
        <f>SUM(C28:C140)</f>
        <v>0</v>
      </c>
      <c r="K27" s="17" t="s">
        <v>18</v>
      </c>
      <c r="L27" s="18"/>
    </row>
    <row r="28" spans="1:14" x14ac:dyDescent="0.25">
      <c r="A28" s="2"/>
      <c r="B28" s="2"/>
      <c r="C28" s="2"/>
      <c r="D28" s="2"/>
      <c r="K28" s="19" t="s">
        <v>35</v>
      </c>
      <c r="L28" s="21">
        <f>SUM(G27+D21+M21)</f>
        <v>499</v>
      </c>
    </row>
    <row r="29" spans="1:14" ht="15.75" thickBot="1" x14ac:dyDescent="0.3">
      <c r="A29" s="2"/>
      <c r="B29" s="2"/>
      <c r="C29" s="2"/>
      <c r="D29" s="2"/>
      <c r="K29" s="20" t="s">
        <v>36</v>
      </c>
      <c r="L29" s="22">
        <f>SUM(H12-G27)</f>
        <v>691</v>
      </c>
    </row>
    <row r="30" spans="1:14" x14ac:dyDescent="0.25">
      <c r="A30" s="2"/>
      <c r="B30" s="2"/>
      <c r="C30" s="2"/>
      <c r="D30" s="2"/>
    </row>
    <row r="31" spans="1:14" x14ac:dyDescent="0.25">
      <c r="A31" s="2"/>
      <c r="B31" s="2"/>
      <c r="C31" s="2"/>
      <c r="D31" s="2"/>
    </row>
    <row r="32" spans="1:14" x14ac:dyDescent="0.25">
      <c r="A32" s="2"/>
      <c r="B32" s="2"/>
      <c r="C32" s="2"/>
      <c r="D32" s="2"/>
    </row>
    <row r="33" spans="1:4" x14ac:dyDescent="0.25">
      <c r="A33" s="2"/>
      <c r="B33" s="2"/>
      <c r="C33" s="2"/>
      <c r="D33" s="2"/>
    </row>
    <row r="34" spans="1:4" x14ac:dyDescent="0.25">
      <c r="A34" s="2"/>
      <c r="B34" s="2"/>
      <c r="C34" s="2"/>
      <c r="D34" s="2"/>
    </row>
    <row r="35" spans="1:4" x14ac:dyDescent="0.25">
      <c r="A35" s="2"/>
      <c r="B35" s="2"/>
      <c r="C35" s="2"/>
      <c r="D35" s="2"/>
    </row>
    <row r="36" spans="1:4" x14ac:dyDescent="0.25">
      <c r="A36" s="2"/>
      <c r="B36" s="2"/>
      <c r="C36" s="2"/>
      <c r="D36" s="2"/>
    </row>
    <row r="37" spans="1:4" x14ac:dyDescent="0.25">
      <c r="A37" s="2"/>
      <c r="B37" s="2"/>
      <c r="C37" s="2"/>
      <c r="D37" s="2"/>
    </row>
    <row r="38" spans="1:4" x14ac:dyDescent="0.25">
      <c r="A38" s="2"/>
      <c r="B38" s="2"/>
      <c r="C38" s="2"/>
      <c r="D38" s="2"/>
    </row>
    <row r="39" spans="1:4" x14ac:dyDescent="0.25">
      <c r="A39" s="2"/>
      <c r="B39" s="2"/>
      <c r="C39" s="2"/>
      <c r="D39" s="2"/>
    </row>
    <row r="40" spans="1:4" x14ac:dyDescent="0.25">
      <c r="A40" s="2"/>
      <c r="B40" s="2"/>
      <c r="C40" s="2"/>
      <c r="D40" s="2"/>
    </row>
    <row r="41" spans="1:4" x14ac:dyDescent="0.25">
      <c r="A41" s="2"/>
      <c r="B41" s="2"/>
      <c r="C41" s="2"/>
      <c r="D41" s="2"/>
    </row>
    <row r="42" spans="1:4" x14ac:dyDescent="0.25">
      <c r="A42" s="2"/>
      <c r="B42" s="2"/>
      <c r="C42" s="2"/>
      <c r="D42" s="2"/>
    </row>
    <row r="43" spans="1:4" x14ac:dyDescent="0.25">
      <c r="A43" s="2"/>
      <c r="B43" s="2"/>
      <c r="C43" s="2"/>
      <c r="D43" s="2"/>
    </row>
    <row r="44" spans="1:4" x14ac:dyDescent="0.25">
      <c r="A44" s="2"/>
      <c r="B44" s="2"/>
      <c r="C44" s="2"/>
      <c r="D44" s="2"/>
    </row>
    <row r="45" spans="1:4" x14ac:dyDescent="0.25">
      <c r="A45" s="2"/>
      <c r="B45" s="2"/>
      <c r="C45" s="2"/>
      <c r="D45" s="2"/>
    </row>
    <row r="46" spans="1:4" x14ac:dyDescent="0.25">
      <c r="A46" s="2"/>
      <c r="B46" s="2"/>
      <c r="C46" s="2"/>
      <c r="D46" s="2"/>
    </row>
    <row r="47" spans="1:4" x14ac:dyDescent="0.25">
      <c r="A47" s="2"/>
      <c r="B47" s="2"/>
      <c r="C47" s="2"/>
      <c r="D47" s="2"/>
    </row>
    <row r="48" spans="1:4" x14ac:dyDescent="0.25">
      <c r="A48" s="2"/>
      <c r="B48" s="2"/>
      <c r="C48" s="2"/>
      <c r="D48" s="2"/>
    </row>
    <row r="49" spans="1:4" x14ac:dyDescent="0.25">
      <c r="A49" s="2"/>
      <c r="B49" s="2"/>
      <c r="C49" s="2"/>
      <c r="D49" s="2"/>
    </row>
    <row r="50" spans="1:4" x14ac:dyDescent="0.25">
      <c r="A50" s="2"/>
      <c r="B50" s="2"/>
      <c r="C50" s="2"/>
      <c r="D50" s="2"/>
    </row>
    <row r="51" spans="1:4" x14ac:dyDescent="0.25">
      <c r="A51" s="2"/>
      <c r="B51" s="2"/>
      <c r="C51" s="2"/>
      <c r="D51" s="2"/>
    </row>
    <row r="52" spans="1:4" x14ac:dyDescent="0.25">
      <c r="A52" s="2"/>
      <c r="B52" s="2"/>
      <c r="C52" s="2"/>
      <c r="D52" s="2"/>
    </row>
    <row r="53" spans="1:4" x14ac:dyDescent="0.25">
      <c r="A53" s="2"/>
      <c r="B53" s="2"/>
      <c r="C53" s="2"/>
      <c r="D53" s="2"/>
    </row>
    <row r="54" spans="1:4" x14ac:dyDescent="0.25">
      <c r="A54" s="2"/>
      <c r="B54" s="2"/>
      <c r="C54" s="2"/>
      <c r="D54" s="2"/>
    </row>
    <row r="55" spans="1:4" x14ac:dyDescent="0.25">
      <c r="A55" s="2"/>
      <c r="B55" s="2"/>
      <c r="C55" s="2"/>
      <c r="D55" s="2"/>
    </row>
    <row r="56" spans="1:4" x14ac:dyDescent="0.25">
      <c r="A56" s="2"/>
      <c r="B56" s="2"/>
      <c r="C56" s="2"/>
      <c r="D56" s="2"/>
    </row>
    <row r="57" spans="1:4" x14ac:dyDescent="0.25">
      <c r="A57" s="2"/>
      <c r="B57" s="2"/>
      <c r="C57" s="2"/>
      <c r="D57" s="2"/>
    </row>
    <row r="58" spans="1:4" x14ac:dyDescent="0.25">
      <c r="A58" s="2"/>
      <c r="B58" s="2"/>
      <c r="C58" s="2"/>
      <c r="D58" s="2"/>
    </row>
    <row r="59" spans="1:4" x14ac:dyDescent="0.25">
      <c r="A59" s="2"/>
      <c r="B59" s="2"/>
      <c r="C59" s="2"/>
      <c r="D59" s="2"/>
    </row>
    <row r="60" spans="1:4" x14ac:dyDescent="0.25">
      <c r="A60" s="2"/>
      <c r="B60" s="2"/>
      <c r="C60" s="2"/>
      <c r="D60" s="2"/>
    </row>
    <row r="61" spans="1:4" x14ac:dyDescent="0.25">
      <c r="A61" s="2"/>
      <c r="B61" s="2"/>
      <c r="C61" s="2"/>
      <c r="D61" s="2"/>
    </row>
    <row r="62" spans="1:4" x14ac:dyDescent="0.25">
      <c r="A62" s="2"/>
      <c r="B62" s="2"/>
      <c r="C62" s="2"/>
      <c r="D62" s="2"/>
    </row>
    <row r="63" spans="1:4" x14ac:dyDescent="0.25">
      <c r="A63" s="2"/>
      <c r="B63" s="2"/>
      <c r="C63" s="2"/>
      <c r="D63" s="2"/>
    </row>
    <row r="64" spans="1:4" x14ac:dyDescent="0.25">
      <c r="A64" s="2"/>
      <c r="B64" s="2"/>
      <c r="C64" s="2"/>
      <c r="D64" s="2"/>
    </row>
    <row r="65" spans="1:4" x14ac:dyDescent="0.25">
      <c r="A65" s="2"/>
      <c r="B65" s="2"/>
      <c r="C65" s="2"/>
      <c r="D65" s="2"/>
    </row>
    <row r="66" spans="1:4" x14ac:dyDescent="0.25">
      <c r="A66" s="2"/>
      <c r="B66" s="2"/>
      <c r="C66" s="2"/>
      <c r="D66" s="2"/>
    </row>
    <row r="67" spans="1:4" x14ac:dyDescent="0.25">
      <c r="A67" s="2"/>
      <c r="B67" s="2"/>
      <c r="C67" s="2"/>
      <c r="D67" s="2"/>
    </row>
    <row r="68" spans="1:4" x14ac:dyDescent="0.25">
      <c r="A68" s="2"/>
      <c r="B68" s="2"/>
      <c r="C68" s="2"/>
      <c r="D68" s="2"/>
    </row>
    <row r="69" spans="1:4" x14ac:dyDescent="0.25">
      <c r="A69" s="2"/>
      <c r="B69" s="2"/>
      <c r="C69" s="2"/>
      <c r="D69" s="2"/>
    </row>
    <row r="70" spans="1:4" x14ac:dyDescent="0.25">
      <c r="A70" s="2"/>
      <c r="B70" s="2"/>
      <c r="C70" s="2"/>
      <c r="D70" s="2"/>
    </row>
    <row r="71" spans="1:4" x14ac:dyDescent="0.25">
      <c r="A71" s="2"/>
      <c r="B71" s="2"/>
      <c r="C71" s="2"/>
      <c r="D71" s="2"/>
    </row>
    <row r="72" spans="1:4" x14ac:dyDescent="0.25">
      <c r="A72" s="2"/>
      <c r="B72" s="2"/>
      <c r="C72" s="2"/>
      <c r="D72" s="2"/>
    </row>
    <row r="73" spans="1:4" x14ac:dyDescent="0.25">
      <c r="A73" s="2"/>
      <c r="B73" s="2"/>
      <c r="C73" s="2"/>
      <c r="D73" s="2"/>
    </row>
    <row r="74" spans="1:4" x14ac:dyDescent="0.25">
      <c r="A74" s="2"/>
      <c r="B74" s="2"/>
      <c r="C74" s="2"/>
      <c r="D74" s="2"/>
    </row>
    <row r="75" spans="1:4" x14ac:dyDescent="0.25">
      <c r="A75" s="2"/>
      <c r="B75" s="2"/>
      <c r="C75" s="2"/>
      <c r="D75" s="2"/>
    </row>
    <row r="76" spans="1:4" x14ac:dyDescent="0.25">
      <c r="A76" s="2"/>
      <c r="B76" s="2"/>
      <c r="C76" s="2"/>
      <c r="D76" s="2"/>
    </row>
    <row r="77" spans="1:4" x14ac:dyDescent="0.25">
      <c r="A77" s="2"/>
      <c r="B77" s="2"/>
      <c r="C77" s="2"/>
      <c r="D77" s="2"/>
    </row>
    <row r="78" spans="1:4" x14ac:dyDescent="0.25">
      <c r="A78" s="2"/>
      <c r="B78" s="2"/>
      <c r="C78" s="2"/>
      <c r="D78" s="2"/>
    </row>
    <row r="79" spans="1:4" x14ac:dyDescent="0.25">
      <c r="A79" s="2"/>
      <c r="B79" s="2"/>
      <c r="C79" s="2"/>
      <c r="D79" s="2"/>
    </row>
    <row r="80" spans="1:4" x14ac:dyDescent="0.25">
      <c r="A80" s="2"/>
      <c r="B80" s="2"/>
      <c r="C80" s="2"/>
      <c r="D80" s="2"/>
    </row>
    <row r="81" spans="1:4" x14ac:dyDescent="0.25">
      <c r="A81" s="2"/>
      <c r="B81" s="2"/>
      <c r="C81" s="2"/>
      <c r="D81" s="2"/>
    </row>
    <row r="82" spans="1:4" x14ac:dyDescent="0.25">
      <c r="A82" s="2"/>
      <c r="B82" s="2"/>
      <c r="C82" s="2"/>
      <c r="D82" s="2"/>
    </row>
    <row r="83" spans="1:4" x14ac:dyDescent="0.25">
      <c r="A83" s="2"/>
      <c r="B83" s="2"/>
      <c r="C83" s="2"/>
      <c r="D83" s="2"/>
    </row>
    <row r="84" spans="1:4" x14ac:dyDescent="0.25">
      <c r="A84" s="2"/>
      <c r="B84" s="2"/>
      <c r="C84" s="2"/>
      <c r="D84" s="2"/>
    </row>
    <row r="85" spans="1:4" x14ac:dyDescent="0.25">
      <c r="A85" s="2"/>
      <c r="B85" s="2"/>
      <c r="C85" s="2"/>
      <c r="D85" s="2"/>
    </row>
    <row r="86" spans="1:4" x14ac:dyDescent="0.25">
      <c r="A86" s="2"/>
      <c r="B86" s="2"/>
      <c r="C86" s="2"/>
      <c r="D86" s="2"/>
    </row>
    <row r="87" spans="1:4" x14ac:dyDescent="0.25">
      <c r="A87" s="2"/>
      <c r="B87" s="2"/>
      <c r="C87" s="2"/>
      <c r="D87" s="2"/>
    </row>
    <row r="88" spans="1:4" x14ac:dyDescent="0.25">
      <c r="A88" s="2"/>
      <c r="B88" s="2"/>
      <c r="C88" s="2"/>
      <c r="D88" s="2"/>
    </row>
    <row r="89" spans="1:4" x14ac:dyDescent="0.25">
      <c r="A89" s="2"/>
      <c r="B89" s="2"/>
      <c r="C89" s="2"/>
      <c r="D89" s="2"/>
    </row>
    <row r="90" spans="1:4" x14ac:dyDescent="0.25">
      <c r="A90" s="2"/>
      <c r="B90" s="2"/>
      <c r="C90" s="2"/>
      <c r="D90" s="2"/>
    </row>
    <row r="91" spans="1:4" x14ac:dyDescent="0.25">
      <c r="A91" s="2"/>
      <c r="B91" s="2"/>
      <c r="C91" s="2"/>
      <c r="D91" s="2"/>
    </row>
    <row r="92" spans="1:4" x14ac:dyDescent="0.25">
      <c r="A92" s="2"/>
      <c r="B92" s="2"/>
      <c r="C92" s="2"/>
      <c r="D92" s="2"/>
    </row>
    <row r="93" spans="1:4" x14ac:dyDescent="0.25">
      <c r="A93" s="2"/>
      <c r="B93" s="2"/>
      <c r="C93" s="2"/>
      <c r="D93" s="2"/>
    </row>
    <row r="94" spans="1:4" x14ac:dyDescent="0.25">
      <c r="A94" s="2"/>
      <c r="B94" s="2"/>
      <c r="C94" s="2"/>
      <c r="D94" s="2"/>
    </row>
    <row r="95" spans="1:4" x14ac:dyDescent="0.25">
      <c r="A95" s="2"/>
      <c r="B95" s="2"/>
      <c r="C95" s="2"/>
      <c r="D95" s="2"/>
    </row>
    <row r="96" spans="1:4" x14ac:dyDescent="0.25">
      <c r="A96" s="2"/>
      <c r="B96" s="2"/>
      <c r="C96" s="2"/>
      <c r="D96" s="2"/>
    </row>
    <row r="97" spans="1:4" x14ac:dyDescent="0.25">
      <c r="A97" s="2"/>
      <c r="B97" s="2"/>
      <c r="C97" s="2"/>
      <c r="D97" s="2"/>
    </row>
    <row r="98" spans="1:4" x14ac:dyDescent="0.25">
      <c r="A98" s="2"/>
      <c r="B98" s="2"/>
      <c r="C98" s="2"/>
      <c r="D98" s="2"/>
    </row>
    <row r="99" spans="1:4" x14ac:dyDescent="0.25">
      <c r="A99" s="2"/>
      <c r="B99" s="2"/>
      <c r="C99" s="2"/>
      <c r="D99" s="2"/>
    </row>
    <row r="100" spans="1:4" x14ac:dyDescent="0.25">
      <c r="A100" s="2"/>
      <c r="B100" s="2"/>
      <c r="C100" s="2"/>
      <c r="D100" s="2"/>
    </row>
    <row r="101" spans="1:4" x14ac:dyDescent="0.25">
      <c r="A101" s="2"/>
      <c r="B101" s="2"/>
      <c r="C101" s="2"/>
      <c r="D101" s="2"/>
    </row>
    <row r="102" spans="1:4" x14ac:dyDescent="0.25">
      <c r="A102" s="2"/>
      <c r="B102" s="2"/>
      <c r="C102" s="2"/>
      <c r="D102" s="2"/>
    </row>
    <row r="103" spans="1:4" x14ac:dyDescent="0.25">
      <c r="A103" s="2"/>
      <c r="B103" s="2"/>
      <c r="C103" s="2"/>
      <c r="D103" s="2"/>
    </row>
    <row r="104" spans="1:4" x14ac:dyDescent="0.25">
      <c r="A104" s="2"/>
      <c r="B104" s="2"/>
      <c r="C104" s="2"/>
      <c r="D104" s="2"/>
    </row>
    <row r="105" spans="1:4" x14ac:dyDescent="0.25">
      <c r="A105" s="2"/>
      <c r="B105" s="2"/>
      <c r="C105" s="2"/>
      <c r="D105" s="2"/>
    </row>
    <row r="106" spans="1:4" x14ac:dyDescent="0.25">
      <c r="A106" s="2"/>
      <c r="B106" s="2"/>
      <c r="C106" s="2"/>
      <c r="D106" s="2"/>
    </row>
    <row r="107" spans="1:4" x14ac:dyDescent="0.25">
      <c r="A107" s="2"/>
      <c r="B107" s="2"/>
      <c r="C107" s="2"/>
      <c r="D107" s="2"/>
    </row>
    <row r="108" spans="1:4" x14ac:dyDescent="0.25">
      <c r="A108" s="2"/>
      <c r="B108" s="2"/>
      <c r="C108" s="2"/>
      <c r="D108" s="2"/>
    </row>
    <row r="109" spans="1:4" x14ac:dyDescent="0.25">
      <c r="A109" s="2"/>
      <c r="B109" s="2"/>
      <c r="C109" s="2"/>
      <c r="D109" s="2"/>
    </row>
    <row r="110" spans="1:4" x14ac:dyDescent="0.25">
      <c r="A110" s="2"/>
      <c r="B110" s="2"/>
      <c r="C110" s="2"/>
      <c r="D110" s="2"/>
    </row>
    <row r="111" spans="1:4" x14ac:dyDescent="0.25">
      <c r="A111" s="2"/>
      <c r="B111" s="2"/>
      <c r="C111" s="2"/>
      <c r="D111" s="2"/>
    </row>
    <row r="112" spans="1:4" x14ac:dyDescent="0.25">
      <c r="A112" s="2"/>
      <c r="B112" s="2"/>
      <c r="C112" s="2"/>
      <c r="D112" s="2"/>
    </row>
    <row r="113" spans="1:4" x14ac:dyDescent="0.25">
      <c r="A113" s="2"/>
      <c r="B113" s="2"/>
      <c r="C113" s="2"/>
      <c r="D113" s="2"/>
    </row>
    <row r="114" spans="1:4" x14ac:dyDescent="0.25">
      <c r="A114" s="2"/>
      <c r="B114" s="2"/>
      <c r="C114" s="2"/>
      <c r="D114" s="2"/>
    </row>
    <row r="115" spans="1:4" x14ac:dyDescent="0.25">
      <c r="A115" s="2"/>
      <c r="B115" s="2"/>
      <c r="C115" s="2"/>
      <c r="D115" s="2"/>
    </row>
    <row r="116" spans="1:4" x14ac:dyDescent="0.25">
      <c r="A116" s="2"/>
      <c r="B116" s="2"/>
      <c r="C116" s="2"/>
      <c r="D116" s="2"/>
    </row>
    <row r="117" spans="1:4" x14ac:dyDescent="0.25">
      <c r="A117" s="2"/>
      <c r="B117" s="2"/>
      <c r="C117" s="2"/>
      <c r="D117" s="2"/>
    </row>
    <row r="118" spans="1:4" x14ac:dyDescent="0.25">
      <c r="A118" s="2"/>
      <c r="B118" s="2"/>
      <c r="C118" s="2"/>
      <c r="D118" s="2"/>
    </row>
    <row r="119" spans="1:4" x14ac:dyDescent="0.25">
      <c r="A119" s="2"/>
      <c r="B119" s="2"/>
      <c r="C119" s="2"/>
      <c r="D119" s="2"/>
    </row>
    <row r="120" spans="1:4" x14ac:dyDescent="0.25">
      <c r="A120" s="2"/>
      <c r="B120" s="2"/>
      <c r="C120" s="2"/>
      <c r="D120" s="2"/>
    </row>
    <row r="121" spans="1:4" x14ac:dyDescent="0.25">
      <c r="A121" s="2"/>
      <c r="B121" s="2"/>
      <c r="C121" s="2"/>
      <c r="D121" s="2"/>
    </row>
    <row r="122" spans="1:4" x14ac:dyDescent="0.25">
      <c r="A122" s="2"/>
      <c r="B122" s="2"/>
      <c r="C122" s="2"/>
      <c r="D122" s="2"/>
    </row>
    <row r="123" spans="1:4" x14ac:dyDescent="0.25">
      <c r="A123" s="2"/>
      <c r="B123" s="2"/>
      <c r="C123" s="2"/>
      <c r="D123" s="2"/>
    </row>
    <row r="124" spans="1:4" x14ac:dyDescent="0.25">
      <c r="A124" s="2"/>
      <c r="B124" s="2"/>
      <c r="C124" s="2"/>
      <c r="D124" s="2"/>
    </row>
    <row r="125" spans="1:4" x14ac:dyDescent="0.25">
      <c r="A125" s="2"/>
      <c r="B125" s="2"/>
      <c r="C125" s="2"/>
      <c r="D125" s="2"/>
    </row>
    <row r="126" spans="1:4" x14ac:dyDescent="0.25">
      <c r="A126" s="2"/>
      <c r="B126" s="2"/>
      <c r="C126" s="2"/>
      <c r="D126" s="2"/>
    </row>
    <row r="127" spans="1:4" x14ac:dyDescent="0.25">
      <c r="A127" s="2"/>
      <c r="B127" s="2"/>
      <c r="C127" s="2"/>
      <c r="D127" s="2"/>
    </row>
    <row r="128" spans="1:4" x14ac:dyDescent="0.25">
      <c r="A128" s="2"/>
      <c r="B128" s="2"/>
      <c r="C128" s="2"/>
      <c r="D128" s="2"/>
    </row>
    <row r="129" spans="1:4" x14ac:dyDescent="0.25">
      <c r="A129" s="2"/>
      <c r="B129" s="2"/>
      <c r="C129" s="2"/>
      <c r="D129" s="2"/>
    </row>
    <row r="130" spans="1:4" x14ac:dyDescent="0.25">
      <c r="A130" s="2"/>
      <c r="B130" s="2"/>
      <c r="C130" s="2"/>
      <c r="D130" s="2"/>
    </row>
    <row r="131" spans="1:4" x14ac:dyDescent="0.25">
      <c r="A131" s="2"/>
      <c r="B131" s="2"/>
      <c r="C131" s="2"/>
      <c r="D131" s="2"/>
    </row>
    <row r="132" spans="1:4" x14ac:dyDescent="0.25">
      <c r="A132" s="2"/>
      <c r="B132" s="2"/>
      <c r="C132" s="2"/>
      <c r="D132" s="2"/>
    </row>
    <row r="133" spans="1:4" x14ac:dyDescent="0.25">
      <c r="A133" s="2"/>
      <c r="B133" s="2"/>
      <c r="C133" s="2"/>
      <c r="D133" s="2"/>
    </row>
    <row r="134" spans="1:4" x14ac:dyDescent="0.25">
      <c r="A134" s="2"/>
      <c r="B134" s="2"/>
      <c r="C134" s="2"/>
      <c r="D134" s="2"/>
    </row>
    <row r="135" spans="1:4" x14ac:dyDescent="0.25">
      <c r="A135" s="2"/>
      <c r="B135" s="2"/>
      <c r="C135" s="2"/>
      <c r="D135" s="2"/>
    </row>
    <row r="136" spans="1:4" x14ac:dyDescent="0.25">
      <c r="A136" s="2"/>
      <c r="B136" s="2"/>
      <c r="C136" s="2"/>
      <c r="D136" s="2"/>
    </row>
    <row r="137" spans="1:4" x14ac:dyDescent="0.25">
      <c r="A137" s="2"/>
      <c r="B137" s="2"/>
      <c r="C137" s="2"/>
      <c r="D137" s="2"/>
    </row>
    <row r="138" spans="1:4" x14ac:dyDescent="0.25">
      <c r="A138" s="2"/>
      <c r="B138" s="2"/>
      <c r="C138" s="2"/>
      <c r="D138" s="2"/>
    </row>
    <row r="139" spans="1:4" x14ac:dyDescent="0.25">
      <c r="A139" s="2"/>
      <c r="B139" s="2"/>
      <c r="C139" s="2"/>
      <c r="D139" s="2"/>
    </row>
    <row r="140" spans="1:4" x14ac:dyDescent="0.25">
      <c r="A140" s="2"/>
      <c r="B140" s="2"/>
      <c r="C140" s="2"/>
      <c r="D140" s="2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DDDB97-A3F6-4EB0-89E5-425919F94C59}">
  <sheetPr codeName="Feuil5"/>
  <dimension ref="A1:P140"/>
  <sheetViews>
    <sheetView topLeftCell="A15" zoomScale="87" workbookViewId="0">
      <selection activeCell="K27" sqref="K27:L29"/>
    </sheetView>
  </sheetViews>
  <sheetFormatPr baseColWidth="10" defaultRowHeight="15" x14ac:dyDescent="0.25"/>
  <cols>
    <col min="1" max="1" width="10.140625" customWidth="1"/>
    <col min="2" max="2" width="22.7109375" customWidth="1"/>
    <col min="6" max="6" width="14.5703125" bestFit="1" customWidth="1"/>
    <col min="7" max="7" width="15.140625" bestFit="1" customWidth="1"/>
    <col min="9" max="9" width="11" customWidth="1"/>
    <col min="10" max="10" width="10.140625" customWidth="1"/>
    <col min="11" max="11" width="22.85546875" customWidth="1"/>
    <col min="15" max="15" width="14.85546875" bestFit="1" customWidth="1"/>
  </cols>
  <sheetData>
    <row r="1" spans="1:16" x14ac:dyDescent="0.25">
      <c r="A1" s="1" t="s">
        <v>5</v>
      </c>
      <c r="B1" s="1" t="s">
        <v>0</v>
      </c>
      <c r="C1" s="1" t="s">
        <v>1</v>
      </c>
      <c r="D1" s="1" t="s">
        <v>2</v>
      </c>
      <c r="E1" s="1" t="s">
        <v>3</v>
      </c>
      <c r="J1" s="3" t="s">
        <v>6</v>
      </c>
      <c r="K1" s="3" t="s">
        <v>0</v>
      </c>
      <c r="L1" s="3" t="s">
        <v>1</v>
      </c>
      <c r="M1" s="3" t="s">
        <v>2</v>
      </c>
      <c r="N1" s="3" t="s">
        <v>4</v>
      </c>
    </row>
    <row r="2" spans="1:16" x14ac:dyDescent="0.25">
      <c r="B2" s="2" t="s">
        <v>11</v>
      </c>
      <c r="C2" s="2">
        <v>940</v>
      </c>
      <c r="D2" s="2"/>
      <c r="E2" s="4"/>
      <c r="K2" s="2" t="s">
        <v>11</v>
      </c>
      <c r="L2" s="2">
        <v>500</v>
      </c>
      <c r="M2" s="2"/>
      <c r="N2" s="4"/>
    </row>
    <row r="3" spans="1:16" x14ac:dyDescent="0.25">
      <c r="B3" s="2" t="s">
        <v>7</v>
      </c>
      <c r="C3" s="2"/>
      <c r="D3" s="2">
        <v>134.5</v>
      </c>
      <c r="E3" s="4"/>
      <c r="F3" s="9" t="s">
        <v>17</v>
      </c>
      <c r="G3" s="9">
        <f>SUM(C21-D21)-(E21)</f>
        <v>515.5</v>
      </c>
      <c r="K3" s="2" t="s">
        <v>8</v>
      </c>
      <c r="L3" s="2"/>
      <c r="M3" s="2">
        <v>134.5</v>
      </c>
      <c r="N3" s="4"/>
      <c r="O3" s="9" t="s">
        <v>19</v>
      </c>
      <c r="P3" s="9">
        <f>SUM(L21-M21)-(N21)</f>
        <v>175.5</v>
      </c>
    </row>
    <row r="4" spans="1:16" x14ac:dyDescent="0.25">
      <c r="B4" s="2" t="s">
        <v>9</v>
      </c>
      <c r="C4" s="2"/>
      <c r="D4" s="2">
        <v>30</v>
      </c>
      <c r="E4" s="4"/>
      <c r="K4" s="2" t="s">
        <v>9</v>
      </c>
      <c r="L4" s="2"/>
      <c r="M4" s="2">
        <v>20</v>
      </c>
      <c r="N4" s="4"/>
    </row>
    <row r="5" spans="1:16" x14ac:dyDescent="0.25">
      <c r="B5" s="2" t="s">
        <v>10</v>
      </c>
      <c r="C5" s="2"/>
      <c r="D5" s="2">
        <v>60</v>
      </c>
      <c r="E5" s="4"/>
      <c r="K5" s="2" t="s">
        <v>10</v>
      </c>
      <c r="L5" s="2"/>
      <c r="M5" s="2">
        <v>60</v>
      </c>
      <c r="N5" s="4"/>
    </row>
    <row r="6" spans="1:16" x14ac:dyDescent="0.25">
      <c r="B6" s="2"/>
      <c r="C6" s="2"/>
      <c r="D6" s="2"/>
      <c r="E6" s="4"/>
      <c r="K6" s="2" t="s">
        <v>12</v>
      </c>
      <c r="L6" s="2"/>
      <c r="M6" s="2">
        <v>60</v>
      </c>
      <c r="N6" s="4"/>
    </row>
    <row r="7" spans="1:16" x14ac:dyDescent="0.25">
      <c r="B7" s="2"/>
      <c r="C7" s="2"/>
      <c r="D7" s="2"/>
      <c r="E7" s="4"/>
      <c r="K7" s="4" t="s">
        <v>4</v>
      </c>
      <c r="L7" s="4"/>
      <c r="M7" s="4"/>
      <c r="N7" s="4">
        <v>50</v>
      </c>
    </row>
    <row r="8" spans="1:16" x14ac:dyDescent="0.25">
      <c r="B8" s="2"/>
      <c r="C8" s="2"/>
      <c r="D8" s="2"/>
      <c r="E8" s="4"/>
      <c r="K8" s="2"/>
      <c r="L8" s="2"/>
      <c r="M8" s="2"/>
      <c r="N8" s="2"/>
    </row>
    <row r="9" spans="1:16" x14ac:dyDescent="0.25">
      <c r="B9" s="2"/>
      <c r="C9" s="2"/>
      <c r="D9" s="2"/>
      <c r="E9" s="4"/>
      <c r="K9" s="2"/>
      <c r="L9" s="2"/>
      <c r="M9" s="2"/>
      <c r="N9" s="2"/>
    </row>
    <row r="10" spans="1:16" x14ac:dyDescent="0.25">
      <c r="B10" s="4" t="s">
        <v>4</v>
      </c>
      <c r="C10" s="4"/>
      <c r="D10" s="4"/>
      <c r="E10" s="4">
        <v>200</v>
      </c>
      <c r="K10" s="2"/>
      <c r="L10" s="2"/>
      <c r="M10" s="2"/>
      <c r="N10" s="2"/>
    </row>
    <row r="11" spans="1:16" x14ac:dyDescent="0.25">
      <c r="B11" s="2"/>
      <c r="C11" s="2"/>
      <c r="D11" s="2"/>
      <c r="E11" s="2"/>
      <c r="K11" s="2"/>
      <c r="L11" s="2"/>
      <c r="M11" s="2"/>
      <c r="N11" s="2"/>
    </row>
    <row r="12" spans="1:16" x14ac:dyDescent="0.25">
      <c r="B12" s="2"/>
      <c r="C12" s="2"/>
      <c r="D12" s="2"/>
      <c r="E12" s="2"/>
      <c r="G12" s="10" t="s">
        <v>23</v>
      </c>
      <c r="H12" s="10">
        <f>SUM(G3+P3)</f>
        <v>691</v>
      </c>
      <c r="K12" s="2"/>
      <c r="L12" s="2"/>
      <c r="M12" s="2"/>
      <c r="N12" s="2"/>
    </row>
    <row r="13" spans="1:16" x14ac:dyDescent="0.25">
      <c r="B13" s="2"/>
      <c r="C13" s="2"/>
      <c r="D13" s="2"/>
      <c r="E13" s="2"/>
      <c r="K13" s="2"/>
      <c r="L13" s="2"/>
      <c r="M13" s="2"/>
      <c r="N13" s="2"/>
    </row>
    <row r="14" spans="1:16" x14ac:dyDescent="0.25">
      <c r="B14" s="2"/>
      <c r="C14" s="2"/>
      <c r="D14" s="2"/>
      <c r="E14" s="2"/>
      <c r="K14" s="2"/>
      <c r="L14" s="2"/>
      <c r="M14" s="2"/>
      <c r="N14" s="2"/>
    </row>
    <row r="15" spans="1:16" x14ac:dyDescent="0.25">
      <c r="B15" s="2"/>
      <c r="C15" s="2"/>
      <c r="D15" s="2"/>
      <c r="E15" s="2"/>
      <c r="K15" s="2"/>
      <c r="L15" s="2"/>
      <c r="M15" s="2"/>
      <c r="N15" s="2"/>
    </row>
    <row r="16" spans="1:16" x14ac:dyDescent="0.25">
      <c r="B16" s="2"/>
      <c r="C16" s="2"/>
      <c r="D16" s="2"/>
      <c r="E16" s="2"/>
      <c r="K16" s="2"/>
      <c r="L16" s="2"/>
      <c r="M16" s="2"/>
      <c r="N16" s="2"/>
    </row>
    <row r="17" spans="1:14" x14ac:dyDescent="0.25">
      <c r="B17" s="2"/>
      <c r="C17" s="2"/>
      <c r="D17" s="2"/>
      <c r="E17" s="2"/>
      <c r="K17" s="2"/>
      <c r="L17" s="2"/>
      <c r="M17" s="2"/>
      <c r="N17" s="2"/>
    </row>
    <row r="18" spans="1:14" x14ac:dyDescent="0.25">
      <c r="B18" s="2"/>
      <c r="C18" s="2"/>
      <c r="D18" s="2"/>
      <c r="E18" s="2"/>
      <c r="K18" s="2"/>
      <c r="L18" s="2"/>
      <c r="M18" s="2"/>
      <c r="N18" s="2"/>
    </row>
    <row r="19" spans="1:14" x14ac:dyDescent="0.25">
      <c r="B19" s="2"/>
      <c r="C19" s="2"/>
      <c r="D19" s="2"/>
      <c r="E19" s="2"/>
      <c r="K19" s="2"/>
      <c r="L19" s="2"/>
      <c r="M19" s="2"/>
      <c r="N19" s="2"/>
    </row>
    <row r="20" spans="1:14" x14ac:dyDescent="0.25">
      <c r="B20" s="2"/>
      <c r="C20" s="2"/>
      <c r="D20" s="2"/>
      <c r="E20" s="2"/>
      <c r="K20" s="2"/>
      <c r="L20" s="2"/>
      <c r="M20" s="2"/>
      <c r="N20" s="2"/>
    </row>
    <row r="21" spans="1:14" x14ac:dyDescent="0.25">
      <c r="B21" s="2" t="s">
        <v>18</v>
      </c>
      <c r="C21" s="5">
        <f>SUM(C2:C20)</f>
        <v>940</v>
      </c>
      <c r="D21" s="6">
        <f>SUM(D2:D20)</f>
        <v>224.5</v>
      </c>
      <c r="E21" s="7">
        <f>SUM(E2:E20)</f>
        <v>200</v>
      </c>
      <c r="K21" s="2" t="s">
        <v>18</v>
      </c>
      <c r="L21" s="5">
        <f>SUM(L2:L20)</f>
        <v>500</v>
      </c>
      <c r="M21" s="6">
        <f>SUM(M2:M20)</f>
        <v>274.5</v>
      </c>
      <c r="N21" s="7">
        <f>SUM(N2:N20)</f>
        <v>50</v>
      </c>
    </row>
    <row r="26" spans="1:14" ht="15.75" thickBot="1" x14ac:dyDescent="0.3"/>
    <row r="27" spans="1:14" ht="45" x14ac:dyDescent="0.25">
      <c r="A27" s="12" t="s">
        <v>31</v>
      </c>
      <c r="B27" s="13" t="s">
        <v>0</v>
      </c>
      <c r="C27" s="13" t="s">
        <v>32</v>
      </c>
      <c r="D27" s="14" t="s">
        <v>33</v>
      </c>
      <c r="F27" s="15" t="s">
        <v>34</v>
      </c>
      <c r="G27" s="16">
        <f>SUM(C28:C140)</f>
        <v>0</v>
      </c>
      <c r="K27" s="17" t="s">
        <v>18</v>
      </c>
      <c r="L27" s="18"/>
    </row>
    <row r="28" spans="1:14" x14ac:dyDescent="0.25">
      <c r="A28" s="2"/>
      <c r="B28" s="2"/>
      <c r="C28" s="2"/>
      <c r="D28" s="2"/>
      <c r="K28" s="19" t="s">
        <v>35</v>
      </c>
      <c r="L28" s="21">
        <f>SUM(G27+D21+M21)</f>
        <v>499</v>
      </c>
    </row>
    <row r="29" spans="1:14" ht="15.75" thickBot="1" x14ac:dyDescent="0.3">
      <c r="A29" s="2"/>
      <c r="B29" s="2"/>
      <c r="C29" s="2"/>
      <c r="D29" s="2"/>
      <c r="K29" s="20" t="s">
        <v>36</v>
      </c>
      <c r="L29" s="22">
        <f>SUM(H12-G27)</f>
        <v>691</v>
      </c>
    </row>
    <row r="30" spans="1:14" x14ac:dyDescent="0.25">
      <c r="A30" s="2"/>
      <c r="B30" s="2"/>
      <c r="C30" s="2"/>
      <c r="D30" s="2"/>
    </row>
    <row r="31" spans="1:14" x14ac:dyDescent="0.25">
      <c r="A31" s="2"/>
      <c r="B31" s="2"/>
      <c r="C31" s="2"/>
      <c r="D31" s="2"/>
    </row>
    <row r="32" spans="1:14" x14ac:dyDescent="0.25">
      <c r="A32" s="2"/>
      <c r="B32" s="2"/>
      <c r="C32" s="2"/>
      <c r="D32" s="2"/>
    </row>
    <row r="33" spans="1:4" x14ac:dyDescent="0.25">
      <c r="A33" s="2"/>
      <c r="B33" s="2"/>
      <c r="C33" s="2"/>
      <c r="D33" s="2"/>
    </row>
    <row r="34" spans="1:4" x14ac:dyDescent="0.25">
      <c r="A34" s="2"/>
      <c r="B34" s="2"/>
      <c r="C34" s="2"/>
      <c r="D34" s="2"/>
    </row>
    <row r="35" spans="1:4" x14ac:dyDescent="0.25">
      <c r="A35" s="2"/>
      <c r="B35" s="2"/>
      <c r="C35" s="2"/>
      <c r="D35" s="2"/>
    </row>
    <row r="36" spans="1:4" x14ac:dyDescent="0.25">
      <c r="A36" s="2"/>
      <c r="B36" s="2"/>
      <c r="C36" s="2"/>
      <c r="D36" s="2"/>
    </row>
    <row r="37" spans="1:4" x14ac:dyDescent="0.25">
      <c r="A37" s="2"/>
      <c r="B37" s="2"/>
      <c r="C37" s="2"/>
      <c r="D37" s="2"/>
    </row>
    <row r="38" spans="1:4" x14ac:dyDescent="0.25">
      <c r="A38" s="2"/>
      <c r="B38" s="2"/>
      <c r="C38" s="2"/>
      <c r="D38" s="2"/>
    </row>
    <row r="39" spans="1:4" x14ac:dyDescent="0.25">
      <c r="A39" s="2"/>
      <c r="B39" s="2"/>
      <c r="C39" s="2"/>
      <c r="D39" s="2"/>
    </row>
    <row r="40" spans="1:4" x14ac:dyDescent="0.25">
      <c r="A40" s="2"/>
      <c r="B40" s="2"/>
      <c r="C40" s="2"/>
      <c r="D40" s="2"/>
    </row>
    <row r="41" spans="1:4" x14ac:dyDescent="0.25">
      <c r="A41" s="2"/>
      <c r="B41" s="2"/>
      <c r="C41" s="2"/>
      <c r="D41" s="2"/>
    </row>
    <row r="42" spans="1:4" x14ac:dyDescent="0.25">
      <c r="A42" s="2"/>
      <c r="B42" s="2"/>
      <c r="C42" s="2"/>
      <c r="D42" s="2"/>
    </row>
    <row r="43" spans="1:4" x14ac:dyDescent="0.25">
      <c r="A43" s="2"/>
      <c r="B43" s="2"/>
      <c r="C43" s="2"/>
      <c r="D43" s="2"/>
    </row>
    <row r="44" spans="1:4" x14ac:dyDescent="0.25">
      <c r="A44" s="2"/>
      <c r="B44" s="2"/>
      <c r="C44" s="2"/>
      <c r="D44" s="2"/>
    </row>
    <row r="45" spans="1:4" x14ac:dyDescent="0.25">
      <c r="A45" s="2"/>
      <c r="B45" s="2"/>
      <c r="C45" s="2"/>
      <c r="D45" s="2"/>
    </row>
    <row r="46" spans="1:4" x14ac:dyDescent="0.25">
      <c r="A46" s="2"/>
      <c r="B46" s="2"/>
      <c r="C46" s="2"/>
      <c r="D46" s="2"/>
    </row>
    <row r="47" spans="1:4" x14ac:dyDescent="0.25">
      <c r="A47" s="2"/>
      <c r="B47" s="2"/>
      <c r="C47" s="2"/>
      <c r="D47" s="2"/>
    </row>
    <row r="48" spans="1:4" x14ac:dyDescent="0.25">
      <c r="A48" s="2"/>
      <c r="B48" s="2"/>
      <c r="C48" s="2"/>
      <c r="D48" s="2"/>
    </row>
    <row r="49" spans="1:4" x14ac:dyDescent="0.25">
      <c r="A49" s="2"/>
      <c r="B49" s="2"/>
      <c r="C49" s="2"/>
      <c r="D49" s="2"/>
    </row>
    <row r="50" spans="1:4" x14ac:dyDescent="0.25">
      <c r="A50" s="2"/>
      <c r="B50" s="2"/>
      <c r="C50" s="2"/>
      <c r="D50" s="2"/>
    </row>
    <row r="51" spans="1:4" x14ac:dyDescent="0.25">
      <c r="A51" s="2"/>
      <c r="B51" s="2"/>
      <c r="C51" s="2"/>
      <c r="D51" s="2"/>
    </row>
    <row r="52" spans="1:4" x14ac:dyDescent="0.25">
      <c r="A52" s="2"/>
      <c r="B52" s="2"/>
      <c r="C52" s="2"/>
      <c r="D52" s="2"/>
    </row>
    <row r="53" spans="1:4" x14ac:dyDescent="0.25">
      <c r="A53" s="2"/>
      <c r="B53" s="2"/>
      <c r="C53" s="2"/>
      <c r="D53" s="2"/>
    </row>
    <row r="54" spans="1:4" x14ac:dyDescent="0.25">
      <c r="A54" s="2"/>
      <c r="B54" s="2"/>
      <c r="C54" s="2"/>
      <c r="D54" s="2"/>
    </row>
    <row r="55" spans="1:4" x14ac:dyDescent="0.25">
      <c r="A55" s="2"/>
      <c r="B55" s="2"/>
      <c r="C55" s="2"/>
      <c r="D55" s="2"/>
    </row>
    <row r="56" spans="1:4" x14ac:dyDescent="0.25">
      <c r="A56" s="2"/>
      <c r="B56" s="2"/>
      <c r="C56" s="2"/>
      <c r="D56" s="2"/>
    </row>
    <row r="57" spans="1:4" x14ac:dyDescent="0.25">
      <c r="A57" s="2"/>
      <c r="B57" s="2"/>
      <c r="C57" s="2"/>
      <c r="D57" s="2"/>
    </row>
    <row r="58" spans="1:4" x14ac:dyDescent="0.25">
      <c r="A58" s="2"/>
      <c r="B58" s="2"/>
      <c r="C58" s="2"/>
      <c r="D58" s="2"/>
    </row>
    <row r="59" spans="1:4" x14ac:dyDescent="0.25">
      <c r="A59" s="2"/>
      <c r="B59" s="2"/>
      <c r="C59" s="2"/>
      <c r="D59" s="2"/>
    </row>
    <row r="60" spans="1:4" x14ac:dyDescent="0.25">
      <c r="A60" s="2"/>
      <c r="B60" s="2"/>
      <c r="C60" s="2"/>
      <c r="D60" s="2"/>
    </row>
    <row r="61" spans="1:4" x14ac:dyDescent="0.25">
      <c r="A61" s="2"/>
      <c r="B61" s="2"/>
      <c r="C61" s="2"/>
      <c r="D61" s="2"/>
    </row>
    <row r="62" spans="1:4" x14ac:dyDescent="0.25">
      <c r="A62" s="2"/>
      <c r="B62" s="2"/>
      <c r="C62" s="2"/>
      <c r="D62" s="2"/>
    </row>
    <row r="63" spans="1:4" x14ac:dyDescent="0.25">
      <c r="A63" s="2"/>
      <c r="B63" s="2"/>
      <c r="C63" s="2"/>
      <c r="D63" s="2"/>
    </row>
    <row r="64" spans="1:4" x14ac:dyDescent="0.25">
      <c r="A64" s="2"/>
      <c r="B64" s="2"/>
      <c r="C64" s="2"/>
      <c r="D64" s="2"/>
    </row>
    <row r="65" spans="1:4" x14ac:dyDescent="0.25">
      <c r="A65" s="2"/>
      <c r="B65" s="2"/>
      <c r="C65" s="2"/>
      <c r="D65" s="2"/>
    </row>
    <row r="66" spans="1:4" x14ac:dyDescent="0.25">
      <c r="A66" s="2"/>
      <c r="B66" s="2"/>
      <c r="C66" s="2"/>
      <c r="D66" s="2"/>
    </row>
    <row r="67" spans="1:4" x14ac:dyDescent="0.25">
      <c r="A67" s="2"/>
      <c r="B67" s="2"/>
      <c r="C67" s="2"/>
      <c r="D67" s="2"/>
    </row>
    <row r="68" spans="1:4" x14ac:dyDescent="0.25">
      <c r="A68" s="2"/>
      <c r="B68" s="2"/>
      <c r="C68" s="2"/>
      <c r="D68" s="2"/>
    </row>
    <row r="69" spans="1:4" x14ac:dyDescent="0.25">
      <c r="A69" s="2"/>
      <c r="B69" s="2"/>
      <c r="C69" s="2"/>
      <c r="D69" s="2"/>
    </row>
    <row r="70" spans="1:4" x14ac:dyDescent="0.25">
      <c r="A70" s="2"/>
      <c r="B70" s="2"/>
      <c r="C70" s="2"/>
      <c r="D70" s="2"/>
    </row>
    <row r="71" spans="1:4" x14ac:dyDescent="0.25">
      <c r="A71" s="2"/>
      <c r="B71" s="2"/>
      <c r="C71" s="2"/>
      <c r="D71" s="2"/>
    </row>
    <row r="72" spans="1:4" x14ac:dyDescent="0.25">
      <c r="A72" s="2"/>
      <c r="B72" s="2"/>
      <c r="C72" s="2"/>
      <c r="D72" s="2"/>
    </row>
    <row r="73" spans="1:4" x14ac:dyDescent="0.25">
      <c r="A73" s="2"/>
      <c r="B73" s="2"/>
      <c r="C73" s="2"/>
      <c r="D73" s="2"/>
    </row>
    <row r="74" spans="1:4" x14ac:dyDescent="0.25">
      <c r="A74" s="2"/>
      <c r="B74" s="2"/>
      <c r="C74" s="2"/>
      <c r="D74" s="2"/>
    </row>
    <row r="75" spans="1:4" x14ac:dyDescent="0.25">
      <c r="A75" s="2"/>
      <c r="B75" s="2"/>
      <c r="C75" s="2"/>
      <c r="D75" s="2"/>
    </row>
    <row r="76" spans="1:4" x14ac:dyDescent="0.25">
      <c r="A76" s="2"/>
      <c r="B76" s="2"/>
      <c r="C76" s="2"/>
      <c r="D76" s="2"/>
    </row>
    <row r="77" spans="1:4" x14ac:dyDescent="0.25">
      <c r="A77" s="2"/>
      <c r="B77" s="2"/>
      <c r="C77" s="2"/>
      <c r="D77" s="2"/>
    </row>
    <row r="78" spans="1:4" x14ac:dyDescent="0.25">
      <c r="A78" s="2"/>
      <c r="B78" s="2"/>
      <c r="C78" s="2"/>
      <c r="D78" s="2"/>
    </row>
    <row r="79" spans="1:4" x14ac:dyDescent="0.25">
      <c r="A79" s="2"/>
      <c r="B79" s="2"/>
      <c r="C79" s="2"/>
      <c r="D79" s="2"/>
    </row>
    <row r="80" spans="1:4" x14ac:dyDescent="0.25">
      <c r="A80" s="2"/>
      <c r="B80" s="2"/>
      <c r="C80" s="2"/>
      <c r="D80" s="2"/>
    </row>
    <row r="81" spans="1:4" x14ac:dyDescent="0.25">
      <c r="A81" s="2"/>
      <c r="B81" s="2"/>
      <c r="C81" s="2"/>
      <c r="D81" s="2"/>
    </row>
    <row r="82" spans="1:4" x14ac:dyDescent="0.25">
      <c r="A82" s="2"/>
      <c r="B82" s="2"/>
      <c r="C82" s="2"/>
      <c r="D82" s="2"/>
    </row>
    <row r="83" spans="1:4" x14ac:dyDescent="0.25">
      <c r="A83" s="2"/>
      <c r="B83" s="2"/>
      <c r="C83" s="2"/>
      <c r="D83" s="2"/>
    </row>
    <row r="84" spans="1:4" x14ac:dyDescent="0.25">
      <c r="A84" s="2"/>
      <c r="B84" s="2"/>
      <c r="C84" s="2"/>
      <c r="D84" s="2"/>
    </row>
    <row r="85" spans="1:4" x14ac:dyDescent="0.25">
      <c r="A85" s="2"/>
      <c r="B85" s="2"/>
      <c r="C85" s="2"/>
      <c r="D85" s="2"/>
    </row>
    <row r="86" spans="1:4" x14ac:dyDescent="0.25">
      <c r="A86" s="2"/>
      <c r="B86" s="2"/>
      <c r="C86" s="2"/>
      <c r="D86" s="2"/>
    </row>
    <row r="87" spans="1:4" x14ac:dyDescent="0.25">
      <c r="A87" s="2"/>
      <c r="B87" s="2"/>
      <c r="C87" s="2"/>
      <c r="D87" s="2"/>
    </row>
    <row r="88" spans="1:4" x14ac:dyDescent="0.25">
      <c r="A88" s="2"/>
      <c r="B88" s="2"/>
      <c r="C88" s="2"/>
      <c r="D88" s="2"/>
    </row>
    <row r="89" spans="1:4" x14ac:dyDescent="0.25">
      <c r="A89" s="2"/>
      <c r="B89" s="2"/>
      <c r="C89" s="2"/>
      <c r="D89" s="2"/>
    </row>
    <row r="90" spans="1:4" x14ac:dyDescent="0.25">
      <c r="A90" s="2"/>
      <c r="B90" s="2"/>
      <c r="C90" s="2"/>
      <c r="D90" s="2"/>
    </row>
    <row r="91" spans="1:4" x14ac:dyDescent="0.25">
      <c r="A91" s="2"/>
      <c r="B91" s="2"/>
      <c r="C91" s="2"/>
      <c r="D91" s="2"/>
    </row>
    <row r="92" spans="1:4" x14ac:dyDescent="0.25">
      <c r="A92" s="2"/>
      <c r="B92" s="2"/>
      <c r="C92" s="2"/>
      <c r="D92" s="2"/>
    </row>
    <row r="93" spans="1:4" x14ac:dyDescent="0.25">
      <c r="A93" s="2"/>
      <c r="B93" s="2"/>
      <c r="C93" s="2"/>
      <c r="D93" s="2"/>
    </row>
    <row r="94" spans="1:4" x14ac:dyDescent="0.25">
      <c r="A94" s="2"/>
      <c r="B94" s="2"/>
      <c r="C94" s="2"/>
      <c r="D94" s="2"/>
    </row>
    <row r="95" spans="1:4" x14ac:dyDescent="0.25">
      <c r="A95" s="2"/>
      <c r="B95" s="2"/>
      <c r="C95" s="2"/>
      <c r="D95" s="2"/>
    </row>
    <row r="96" spans="1:4" x14ac:dyDescent="0.25">
      <c r="A96" s="2"/>
      <c r="B96" s="2"/>
      <c r="C96" s="2"/>
      <c r="D96" s="2"/>
    </row>
    <row r="97" spans="1:4" x14ac:dyDescent="0.25">
      <c r="A97" s="2"/>
      <c r="B97" s="2"/>
      <c r="C97" s="2"/>
      <c r="D97" s="2"/>
    </row>
    <row r="98" spans="1:4" x14ac:dyDescent="0.25">
      <c r="A98" s="2"/>
      <c r="B98" s="2"/>
      <c r="C98" s="2"/>
      <c r="D98" s="2"/>
    </row>
    <row r="99" spans="1:4" x14ac:dyDescent="0.25">
      <c r="A99" s="2"/>
      <c r="B99" s="2"/>
      <c r="C99" s="2"/>
      <c r="D99" s="2"/>
    </row>
    <row r="100" spans="1:4" x14ac:dyDescent="0.25">
      <c r="A100" s="2"/>
      <c r="B100" s="2"/>
      <c r="C100" s="2"/>
      <c r="D100" s="2"/>
    </row>
    <row r="101" spans="1:4" x14ac:dyDescent="0.25">
      <c r="A101" s="2"/>
      <c r="B101" s="2"/>
      <c r="C101" s="2"/>
      <c r="D101" s="2"/>
    </row>
    <row r="102" spans="1:4" x14ac:dyDescent="0.25">
      <c r="A102" s="2"/>
      <c r="B102" s="2"/>
      <c r="C102" s="2"/>
      <c r="D102" s="2"/>
    </row>
    <row r="103" spans="1:4" x14ac:dyDescent="0.25">
      <c r="A103" s="2"/>
      <c r="B103" s="2"/>
      <c r="C103" s="2"/>
      <c r="D103" s="2"/>
    </row>
    <row r="104" spans="1:4" x14ac:dyDescent="0.25">
      <c r="A104" s="2"/>
      <c r="B104" s="2"/>
      <c r="C104" s="2"/>
      <c r="D104" s="2"/>
    </row>
    <row r="105" spans="1:4" x14ac:dyDescent="0.25">
      <c r="A105" s="2"/>
      <c r="B105" s="2"/>
      <c r="C105" s="2"/>
      <c r="D105" s="2"/>
    </row>
    <row r="106" spans="1:4" x14ac:dyDescent="0.25">
      <c r="A106" s="2"/>
      <c r="B106" s="2"/>
      <c r="C106" s="2"/>
      <c r="D106" s="2"/>
    </row>
    <row r="107" spans="1:4" x14ac:dyDescent="0.25">
      <c r="A107" s="2"/>
      <c r="B107" s="2"/>
      <c r="C107" s="2"/>
      <c r="D107" s="2"/>
    </row>
    <row r="108" spans="1:4" x14ac:dyDescent="0.25">
      <c r="A108" s="2"/>
      <c r="B108" s="2"/>
      <c r="C108" s="2"/>
      <c r="D108" s="2"/>
    </row>
    <row r="109" spans="1:4" x14ac:dyDescent="0.25">
      <c r="A109" s="2"/>
      <c r="B109" s="2"/>
      <c r="C109" s="2"/>
      <c r="D109" s="2"/>
    </row>
    <row r="110" spans="1:4" x14ac:dyDescent="0.25">
      <c r="A110" s="2"/>
      <c r="B110" s="2"/>
      <c r="C110" s="2"/>
      <c r="D110" s="2"/>
    </row>
    <row r="111" spans="1:4" x14ac:dyDescent="0.25">
      <c r="A111" s="2"/>
      <c r="B111" s="2"/>
      <c r="C111" s="2"/>
      <c r="D111" s="2"/>
    </row>
    <row r="112" spans="1:4" x14ac:dyDescent="0.25">
      <c r="A112" s="2"/>
      <c r="B112" s="2"/>
      <c r="C112" s="2"/>
      <c r="D112" s="2"/>
    </row>
    <row r="113" spans="1:4" x14ac:dyDescent="0.25">
      <c r="A113" s="2"/>
      <c r="B113" s="2"/>
      <c r="C113" s="2"/>
      <c r="D113" s="2"/>
    </row>
    <row r="114" spans="1:4" x14ac:dyDescent="0.25">
      <c r="A114" s="2"/>
      <c r="B114" s="2"/>
      <c r="C114" s="2"/>
      <c r="D114" s="2"/>
    </row>
    <row r="115" spans="1:4" x14ac:dyDescent="0.25">
      <c r="A115" s="2"/>
      <c r="B115" s="2"/>
      <c r="C115" s="2"/>
      <c r="D115" s="2"/>
    </row>
    <row r="116" spans="1:4" x14ac:dyDescent="0.25">
      <c r="A116" s="2"/>
      <c r="B116" s="2"/>
      <c r="C116" s="2"/>
      <c r="D116" s="2"/>
    </row>
    <row r="117" spans="1:4" x14ac:dyDescent="0.25">
      <c r="A117" s="2"/>
      <c r="B117" s="2"/>
      <c r="C117" s="2"/>
      <c r="D117" s="2"/>
    </row>
    <row r="118" spans="1:4" x14ac:dyDescent="0.25">
      <c r="A118" s="2"/>
      <c r="B118" s="2"/>
      <c r="C118" s="2"/>
      <c r="D118" s="2"/>
    </row>
    <row r="119" spans="1:4" x14ac:dyDescent="0.25">
      <c r="A119" s="2"/>
      <c r="B119" s="2"/>
      <c r="C119" s="2"/>
      <c r="D119" s="2"/>
    </row>
    <row r="120" spans="1:4" x14ac:dyDescent="0.25">
      <c r="A120" s="2"/>
      <c r="B120" s="2"/>
      <c r="C120" s="2"/>
      <c r="D120" s="2"/>
    </row>
    <row r="121" spans="1:4" x14ac:dyDescent="0.25">
      <c r="A121" s="2"/>
      <c r="B121" s="2"/>
      <c r="C121" s="2"/>
      <c r="D121" s="2"/>
    </row>
    <row r="122" spans="1:4" x14ac:dyDescent="0.25">
      <c r="A122" s="2"/>
      <c r="B122" s="2"/>
      <c r="C122" s="2"/>
      <c r="D122" s="2"/>
    </row>
    <row r="123" spans="1:4" x14ac:dyDescent="0.25">
      <c r="A123" s="2"/>
      <c r="B123" s="2"/>
      <c r="C123" s="2"/>
      <c r="D123" s="2"/>
    </row>
    <row r="124" spans="1:4" x14ac:dyDescent="0.25">
      <c r="A124" s="2"/>
      <c r="B124" s="2"/>
      <c r="C124" s="2"/>
      <c r="D124" s="2"/>
    </row>
    <row r="125" spans="1:4" x14ac:dyDescent="0.25">
      <c r="A125" s="2"/>
      <c r="B125" s="2"/>
      <c r="C125" s="2"/>
      <c r="D125" s="2"/>
    </row>
    <row r="126" spans="1:4" x14ac:dyDescent="0.25">
      <c r="A126" s="2"/>
      <c r="B126" s="2"/>
      <c r="C126" s="2"/>
      <c r="D126" s="2"/>
    </row>
    <row r="127" spans="1:4" x14ac:dyDescent="0.25">
      <c r="A127" s="2"/>
      <c r="B127" s="2"/>
      <c r="C127" s="2"/>
      <c r="D127" s="2"/>
    </row>
    <row r="128" spans="1:4" x14ac:dyDescent="0.25">
      <c r="A128" s="2"/>
      <c r="B128" s="2"/>
      <c r="C128" s="2"/>
      <c r="D128" s="2"/>
    </row>
    <row r="129" spans="1:4" x14ac:dyDescent="0.25">
      <c r="A129" s="2"/>
      <c r="B129" s="2"/>
      <c r="C129" s="2"/>
      <c r="D129" s="2"/>
    </row>
    <row r="130" spans="1:4" x14ac:dyDescent="0.25">
      <c r="A130" s="2"/>
      <c r="B130" s="2"/>
      <c r="C130" s="2"/>
      <c r="D130" s="2"/>
    </row>
    <row r="131" spans="1:4" x14ac:dyDescent="0.25">
      <c r="A131" s="2"/>
      <c r="B131" s="2"/>
      <c r="C131" s="2"/>
      <c r="D131" s="2"/>
    </row>
    <row r="132" spans="1:4" x14ac:dyDescent="0.25">
      <c r="A132" s="2"/>
      <c r="B132" s="2"/>
      <c r="C132" s="2"/>
      <c r="D132" s="2"/>
    </row>
    <row r="133" spans="1:4" x14ac:dyDescent="0.25">
      <c r="A133" s="2"/>
      <c r="B133" s="2"/>
      <c r="C133" s="2"/>
      <c r="D133" s="2"/>
    </row>
    <row r="134" spans="1:4" x14ac:dyDescent="0.25">
      <c r="A134" s="2"/>
      <c r="B134" s="2"/>
      <c r="C134" s="2"/>
      <c r="D134" s="2"/>
    </row>
    <row r="135" spans="1:4" x14ac:dyDescent="0.25">
      <c r="A135" s="2"/>
      <c r="B135" s="2"/>
      <c r="C135" s="2"/>
      <c r="D135" s="2"/>
    </row>
    <row r="136" spans="1:4" x14ac:dyDescent="0.25">
      <c r="A136" s="2"/>
      <c r="B136" s="2"/>
      <c r="C136" s="2"/>
      <c r="D136" s="2"/>
    </row>
    <row r="137" spans="1:4" x14ac:dyDescent="0.25">
      <c r="A137" s="2"/>
      <c r="B137" s="2"/>
      <c r="C137" s="2"/>
      <c r="D137" s="2"/>
    </row>
    <row r="138" spans="1:4" x14ac:dyDescent="0.25">
      <c r="A138" s="2"/>
      <c r="B138" s="2"/>
      <c r="C138" s="2"/>
      <c r="D138" s="2"/>
    </row>
    <row r="139" spans="1:4" x14ac:dyDescent="0.25">
      <c r="A139" s="2"/>
      <c r="B139" s="2"/>
      <c r="C139" s="2"/>
      <c r="D139" s="2"/>
    </row>
    <row r="140" spans="1:4" x14ac:dyDescent="0.25">
      <c r="A140" s="2"/>
      <c r="B140" s="2"/>
      <c r="C140" s="2"/>
      <c r="D140" s="2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052276-85A5-43B2-92D3-AB62D2016C6B}">
  <sheetPr codeName="Feuil6"/>
  <dimension ref="A1:P21"/>
  <sheetViews>
    <sheetView topLeftCell="A19" zoomScale="87" workbookViewId="0">
      <selection activeCell="H18" sqref="H18"/>
    </sheetView>
  </sheetViews>
  <sheetFormatPr baseColWidth="10" defaultRowHeight="15" x14ac:dyDescent="0.25"/>
  <cols>
    <col min="1" max="1" width="10.140625" customWidth="1"/>
    <col min="2" max="2" width="22.7109375" customWidth="1"/>
    <col min="6" max="6" width="14.5703125" bestFit="1" customWidth="1"/>
    <col min="7" max="7" width="15.140625" bestFit="1" customWidth="1"/>
    <col min="9" max="9" width="11" customWidth="1"/>
    <col min="10" max="10" width="10.140625" customWidth="1"/>
    <col min="11" max="11" width="22.85546875" customWidth="1"/>
    <col min="15" max="15" width="14.85546875" bestFit="1" customWidth="1"/>
  </cols>
  <sheetData>
    <row r="1" spans="1:16" x14ac:dyDescent="0.25">
      <c r="A1" s="1" t="s">
        <v>5</v>
      </c>
      <c r="B1" s="1" t="s">
        <v>0</v>
      </c>
      <c r="C1" s="1" t="s">
        <v>1</v>
      </c>
      <c r="D1" s="1" t="s">
        <v>2</v>
      </c>
      <c r="E1" s="1" t="s">
        <v>3</v>
      </c>
      <c r="J1" s="3" t="s">
        <v>6</v>
      </c>
      <c r="K1" s="3" t="s">
        <v>0</v>
      </c>
      <c r="L1" s="3" t="s">
        <v>1</v>
      </c>
      <c r="M1" s="3" t="s">
        <v>2</v>
      </c>
      <c r="N1" s="3" t="s">
        <v>4</v>
      </c>
    </row>
    <row r="2" spans="1:16" x14ac:dyDescent="0.25">
      <c r="B2" s="2" t="s">
        <v>11</v>
      </c>
      <c r="C2" s="2">
        <v>940</v>
      </c>
      <c r="D2" s="2"/>
      <c r="E2" s="4"/>
      <c r="K2" s="2" t="s">
        <v>11</v>
      </c>
      <c r="L2" s="2">
        <v>500</v>
      </c>
      <c r="M2" s="2"/>
      <c r="N2" s="4"/>
    </row>
    <row r="3" spans="1:16" x14ac:dyDescent="0.25">
      <c r="B3" s="2" t="s">
        <v>7</v>
      </c>
      <c r="C3" s="2"/>
      <c r="D3" s="2">
        <v>134.5</v>
      </c>
      <c r="E3" s="4"/>
      <c r="F3" s="9" t="s">
        <v>17</v>
      </c>
      <c r="G3" s="9">
        <f>SUM(C21-D21)-(E21)</f>
        <v>515.5</v>
      </c>
      <c r="K3" s="2" t="s">
        <v>8</v>
      </c>
      <c r="L3" s="2"/>
      <c r="M3" s="2">
        <v>134.5</v>
      </c>
      <c r="N3" s="4"/>
      <c r="O3" s="9" t="s">
        <v>19</v>
      </c>
      <c r="P3" s="9">
        <f>SUM(L21-M21)-(N21)</f>
        <v>175.5</v>
      </c>
    </row>
    <row r="4" spans="1:16" x14ac:dyDescent="0.25">
      <c r="B4" s="2" t="s">
        <v>9</v>
      </c>
      <c r="C4" s="2"/>
      <c r="D4" s="2">
        <v>30</v>
      </c>
      <c r="E4" s="4"/>
      <c r="K4" s="2" t="s">
        <v>9</v>
      </c>
      <c r="L4" s="2"/>
      <c r="M4" s="2">
        <v>20</v>
      </c>
      <c r="N4" s="4"/>
    </row>
    <row r="5" spans="1:16" x14ac:dyDescent="0.25">
      <c r="B5" s="2" t="s">
        <v>10</v>
      </c>
      <c r="C5" s="2"/>
      <c r="D5" s="2">
        <v>60</v>
      </c>
      <c r="E5" s="4"/>
      <c r="K5" s="2" t="s">
        <v>10</v>
      </c>
      <c r="L5" s="2"/>
      <c r="M5" s="2">
        <v>60</v>
      </c>
      <c r="N5" s="4"/>
    </row>
    <row r="6" spans="1:16" x14ac:dyDescent="0.25">
      <c r="B6" s="2"/>
      <c r="C6" s="2"/>
      <c r="D6" s="2"/>
      <c r="E6" s="4"/>
      <c r="K6" s="2" t="s">
        <v>12</v>
      </c>
      <c r="L6" s="2"/>
      <c r="M6" s="2">
        <v>60</v>
      </c>
      <c r="N6" s="4"/>
    </row>
    <row r="7" spans="1:16" x14ac:dyDescent="0.25">
      <c r="B7" s="2"/>
      <c r="C7" s="2"/>
      <c r="D7" s="2"/>
      <c r="E7" s="4"/>
      <c r="K7" s="4" t="s">
        <v>4</v>
      </c>
      <c r="L7" s="4"/>
      <c r="M7" s="4"/>
      <c r="N7" s="4">
        <v>50</v>
      </c>
    </row>
    <row r="8" spans="1:16" x14ac:dyDescent="0.25">
      <c r="B8" s="2"/>
      <c r="C8" s="2"/>
      <c r="D8" s="2"/>
      <c r="E8" s="4"/>
      <c r="K8" s="2"/>
      <c r="L8" s="2"/>
      <c r="M8" s="2"/>
      <c r="N8" s="2"/>
    </row>
    <row r="9" spans="1:16" x14ac:dyDescent="0.25">
      <c r="B9" s="2"/>
      <c r="C9" s="2"/>
      <c r="D9" s="2"/>
      <c r="E9" s="4"/>
      <c r="K9" s="2"/>
      <c r="L9" s="2"/>
      <c r="M9" s="2"/>
      <c r="N9" s="2"/>
    </row>
    <row r="10" spans="1:16" x14ac:dyDescent="0.25">
      <c r="B10" s="4" t="s">
        <v>4</v>
      </c>
      <c r="C10" s="4"/>
      <c r="D10" s="4"/>
      <c r="E10" s="4">
        <v>200</v>
      </c>
      <c r="K10" s="2"/>
      <c r="L10" s="2"/>
      <c r="M10" s="2"/>
      <c r="N10" s="2"/>
    </row>
    <row r="11" spans="1:16" x14ac:dyDescent="0.25">
      <c r="B11" s="2"/>
      <c r="C11" s="2"/>
      <c r="D11" s="2"/>
      <c r="E11" s="2"/>
      <c r="K11" s="2"/>
      <c r="L11" s="2"/>
      <c r="M11" s="2"/>
      <c r="N11" s="2"/>
    </row>
    <row r="12" spans="1:16" x14ac:dyDescent="0.25">
      <c r="B12" s="2"/>
      <c r="C12" s="2"/>
      <c r="D12" s="2"/>
      <c r="E12" s="2"/>
      <c r="G12" s="10" t="s">
        <v>23</v>
      </c>
      <c r="H12" s="10">
        <f>SUM(G3+P3)</f>
        <v>691</v>
      </c>
      <c r="K12" s="2"/>
      <c r="L12" s="2"/>
      <c r="M12" s="2"/>
      <c r="N12" s="2"/>
    </row>
    <row r="13" spans="1:16" x14ac:dyDescent="0.25">
      <c r="B13" s="2"/>
      <c r="C13" s="2"/>
      <c r="D13" s="2"/>
      <c r="E13" s="2"/>
      <c r="K13" s="2"/>
      <c r="L13" s="2"/>
      <c r="M13" s="2"/>
      <c r="N13" s="2"/>
    </row>
    <row r="14" spans="1:16" x14ac:dyDescent="0.25">
      <c r="B14" s="2"/>
      <c r="C14" s="2"/>
      <c r="D14" s="2"/>
      <c r="E14" s="2"/>
      <c r="K14" s="2"/>
      <c r="L14" s="2"/>
      <c r="M14" s="2"/>
      <c r="N14" s="2"/>
    </row>
    <row r="15" spans="1:16" x14ac:dyDescent="0.25">
      <c r="B15" s="2"/>
      <c r="C15" s="2"/>
      <c r="D15" s="2"/>
      <c r="E15" s="2"/>
      <c r="K15" s="2"/>
      <c r="L15" s="2"/>
      <c r="M15" s="2"/>
      <c r="N15" s="2"/>
    </row>
    <row r="16" spans="1:16" x14ac:dyDescent="0.25">
      <c r="B16" s="2"/>
      <c r="C16" s="2"/>
      <c r="D16" s="2"/>
      <c r="E16" s="2"/>
      <c r="K16" s="2"/>
      <c r="L16" s="2"/>
      <c r="M16" s="2"/>
      <c r="N16" s="2"/>
    </row>
    <row r="17" spans="2:14" x14ac:dyDescent="0.25">
      <c r="B17" s="2"/>
      <c r="C17" s="2"/>
      <c r="D17" s="2"/>
      <c r="E17" s="2"/>
      <c r="K17" s="2"/>
      <c r="L17" s="2"/>
      <c r="M17" s="2"/>
      <c r="N17" s="2"/>
    </row>
    <row r="18" spans="2:14" x14ac:dyDescent="0.25">
      <c r="B18" s="2"/>
      <c r="C18" s="2"/>
      <c r="D18" s="2"/>
      <c r="E18" s="2"/>
      <c r="K18" s="2"/>
      <c r="L18" s="2"/>
      <c r="M18" s="2"/>
      <c r="N18" s="2"/>
    </row>
    <row r="19" spans="2:14" x14ac:dyDescent="0.25">
      <c r="B19" s="2"/>
      <c r="C19" s="2"/>
      <c r="D19" s="2"/>
      <c r="E19" s="2"/>
      <c r="K19" s="2"/>
      <c r="L19" s="2"/>
      <c r="M19" s="2"/>
      <c r="N19" s="2"/>
    </row>
    <row r="20" spans="2:14" x14ac:dyDescent="0.25">
      <c r="B20" s="2"/>
      <c r="C20" s="2"/>
      <c r="D20" s="2"/>
      <c r="E20" s="2"/>
      <c r="K20" s="2"/>
      <c r="L20" s="2"/>
      <c r="M20" s="2"/>
      <c r="N20" s="2"/>
    </row>
    <row r="21" spans="2:14" x14ac:dyDescent="0.25">
      <c r="B21" s="2" t="s">
        <v>18</v>
      </c>
      <c r="C21" s="5">
        <f>SUM(C2:C20)</f>
        <v>940</v>
      </c>
      <c r="D21" s="6">
        <f>SUM(D2:D20)</f>
        <v>224.5</v>
      </c>
      <c r="E21" s="7">
        <f>SUM(E2:E20)</f>
        <v>200</v>
      </c>
      <c r="K21" s="2" t="s">
        <v>18</v>
      </c>
      <c r="L21" s="5">
        <f>SUM(L2:L20)</f>
        <v>500</v>
      </c>
      <c r="M21" s="6">
        <f>SUM(M2:M20)</f>
        <v>274.5</v>
      </c>
      <c r="N21" s="7">
        <f>SUM(N2:N20)</f>
        <v>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0B8B57-FFC0-448F-81AD-007CEA25A29E}">
  <sheetPr codeName="Feuil7"/>
  <dimension ref="A1:P21"/>
  <sheetViews>
    <sheetView zoomScale="87" workbookViewId="0">
      <selection activeCell="H18" sqref="H18"/>
    </sheetView>
  </sheetViews>
  <sheetFormatPr baseColWidth="10" defaultRowHeight="15" x14ac:dyDescent="0.25"/>
  <cols>
    <col min="1" max="1" width="10.140625" customWidth="1"/>
    <col min="2" max="2" width="22.7109375" customWidth="1"/>
    <col min="6" max="6" width="14.5703125" bestFit="1" customWidth="1"/>
    <col min="7" max="7" width="15.140625" bestFit="1" customWidth="1"/>
    <col min="9" max="9" width="11" customWidth="1"/>
    <col min="10" max="10" width="10.140625" customWidth="1"/>
    <col min="11" max="11" width="22.85546875" customWidth="1"/>
    <col min="15" max="15" width="14.85546875" bestFit="1" customWidth="1"/>
  </cols>
  <sheetData>
    <row r="1" spans="1:16" x14ac:dyDescent="0.25">
      <c r="A1" s="1" t="s">
        <v>5</v>
      </c>
      <c r="B1" s="1" t="s">
        <v>0</v>
      </c>
      <c r="C1" s="1" t="s">
        <v>1</v>
      </c>
      <c r="D1" s="1" t="s">
        <v>2</v>
      </c>
      <c r="E1" s="1" t="s">
        <v>3</v>
      </c>
      <c r="J1" s="3" t="s">
        <v>6</v>
      </c>
      <c r="K1" s="3" t="s">
        <v>0</v>
      </c>
      <c r="L1" s="3" t="s">
        <v>1</v>
      </c>
      <c r="M1" s="3" t="s">
        <v>2</v>
      </c>
      <c r="N1" s="3" t="s">
        <v>4</v>
      </c>
    </row>
    <row r="2" spans="1:16" x14ac:dyDescent="0.25">
      <c r="B2" s="2" t="s">
        <v>11</v>
      </c>
      <c r="C2" s="2">
        <v>940</v>
      </c>
      <c r="D2" s="2"/>
      <c r="E2" s="4"/>
      <c r="K2" s="2" t="s">
        <v>11</v>
      </c>
      <c r="L2" s="2">
        <v>500</v>
      </c>
      <c r="M2" s="2"/>
      <c r="N2" s="4"/>
    </row>
    <row r="3" spans="1:16" x14ac:dyDescent="0.25">
      <c r="B3" s="2" t="s">
        <v>7</v>
      </c>
      <c r="C3" s="2"/>
      <c r="D3" s="2">
        <v>134.5</v>
      </c>
      <c r="E3" s="4"/>
      <c r="F3" s="9" t="s">
        <v>17</v>
      </c>
      <c r="G3" s="9">
        <f>SUM(C21-D21)-(E21)</f>
        <v>515.5</v>
      </c>
      <c r="K3" s="2" t="s">
        <v>8</v>
      </c>
      <c r="L3" s="2"/>
      <c r="M3" s="2">
        <v>134.5</v>
      </c>
      <c r="N3" s="4"/>
      <c r="O3" s="9" t="s">
        <v>19</v>
      </c>
      <c r="P3" s="9">
        <f>SUM(L21-M21)-(N21)</f>
        <v>175.5</v>
      </c>
    </row>
    <row r="4" spans="1:16" x14ac:dyDescent="0.25">
      <c r="B4" s="2" t="s">
        <v>9</v>
      </c>
      <c r="C4" s="2"/>
      <c r="D4" s="2">
        <v>30</v>
      </c>
      <c r="E4" s="4"/>
      <c r="K4" s="2" t="s">
        <v>9</v>
      </c>
      <c r="L4" s="2"/>
      <c r="M4" s="2">
        <v>20</v>
      </c>
      <c r="N4" s="4"/>
    </row>
    <row r="5" spans="1:16" x14ac:dyDescent="0.25">
      <c r="B5" s="2" t="s">
        <v>10</v>
      </c>
      <c r="C5" s="2"/>
      <c r="D5" s="2">
        <v>60</v>
      </c>
      <c r="E5" s="4"/>
      <c r="K5" s="2" t="s">
        <v>10</v>
      </c>
      <c r="L5" s="2"/>
      <c r="M5" s="2">
        <v>60</v>
      </c>
      <c r="N5" s="4"/>
    </row>
    <row r="6" spans="1:16" x14ac:dyDescent="0.25">
      <c r="B6" s="2"/>
      <c r="C6" s="2"/>
      <c r="D6" s="2"/>
      <c r="E6" s="4"/>
      <c r="K6" s="2" t="s">
        <v>12</v>
      </c>
      <c r="L6" s="2"/>
      <c r="M6" s="2">
        <v>60</v>
      </c>
      <c r="N6" s="4"/>
    </row>
    <row r="7" spans="1:16" x14ac:dyDescent="0.25">
      <c r="B7" s="2"/>
      <c r="C7" s="2"/>
      <c r="D7" s="2"/>
      <c r="E7" s="4"/>
      <c r="K7" s="4" t="s">
        <v>4</v>
      </c>
      <c r="L7" s="4"/>
      <c r="M7" s="4"/>
      <c r="N7" s="4">
        <v>50</v>
      </c>
    </row>
    <row r="8" spans="1:16" x14ac:dyDescent="0.25">
      <c r="B8" s="2"/>
      <c r="C8" s="2"/>
      <c r="D8" s="2"/>
      <c r="E8" s="4"/>
      <c r="K8" s="2"/>
      <c r="L8" s="2"/>
      <c r="M8" s="2"/>
      <c r="N8" s="2"/>
    </row>
    <row r="9" spans="1:16" x14ac:dyDescent="0.25">
      <c r="B9" s="2"/>
      <c r="C9" s="2"/>
      <c r="D9" s="2"/>
      <c r="E9" s="4"/>
      <c r="K9" s="2"/>
      <c r="L9" s="2"/>
      <c r="M9" s="2"/>
      <c r="N9" s="2"/>
    </row>
    <row r="10" spans="1:16" x14ac:dyDescent="0.25">
      <c r="B10" s="4" t="s">
        <v>4</v>
      </c>
      <c r="C10" s="4"/>
      <c r="D10" s="4"/>
      <c r="E10" s="4">
        <v>200</v>
      </c>
      <c r="K10" s="2"/>
      <c r="L10" s="2"/>
      <c r="M10" s="2"/>
      <c r="N10" s="2"/>
    </row>
    <row r="11" spans="1:16" x14ac:dyDescent="0.25">
      <c r="B11" s="2"/>
      <c r="C11" s="2"/>
      <c r="D11" s="2"/>
      <c r="E11" s="2"/>
      <c r="K11" s="2"/>
      <c r="L11" s="2"/>
      <c r="M11" s="2"/>
      <c r="N11" s="2"/>
    </row>
    <row r="12" spans="1:16" x14ac:dyDescent="0.25">
      <c r="B12" s="2"/>
      <c r="C12" s="2"/>
      <c r="D12" s="2"/>
      <c r="E12" s="2"/>
      <c r="G12" s="10" t="s">
        <v>23</v>
      </c>
      <c r="H12" s="10">
        <f>SUM(G3+P3)</f>
        <v>691</v>
      </c>
      <c r="K12" s="2"/>
      <c r="L12" s="2"/>
      <c r="M12" s="2"/>
      <c r="N12" s="2"/>
    </row>
    <row r="13" spans="1:16" x14ac:dyDescent="0.25">
      <c r="B13" s="2"/>
      <c r="C13" s="2"/>
      <c r="D13" s="2"/>
      <c r="E13" s="2"/>
      <c r="K13" s="2"/>
      <c r="L13" s="2"/>
      <c r="M13" s="2"/>
      <c r="N13" s="2"/>
    </row>
    <row r="14" spans="1:16" x14ac:dyDescent="0.25">
      <c r="B14" s="2"/>
      <c r="C14" s="2"/>
      <c r="D14" s="2"/>
      <c r="E14" s="2"/>
      <c r="K14" s="2"/>
      <c r="L14" s="2"/>
      <c r="M14" s="2"/>
      <c r="N14" s="2"/>
    </row>
    <row r="15" spans="1:16" x14ac:dyDescent="0.25">
      <c r="B15" s="2"/>
      <c r="C15" s="2"/>
      <c r="D15" s="2"/>
      <c r="E15" s="2"/>
      <c r="K15" s="2"/>
      <c r="L15" s="2"/>
      <c r="M15" s="2"/>
      <c r="N15" s="2"/>
    </row>
    <row r="16" spans="1:16" x14ac:dyDescent="0.25">
      <c r="B16" s="2"/>
      <c r="C16" s="2"/>
      <c r="D16" s="2"/>
      <c r="E16" s="2"/>
      <c r="K16" s="2"/>
      <c r="L16" s="2"/>
      <c r="M16" s="2"/>
      <c r="N16" s="2"/>
    </row>
    <row r="17" spans="2:14" x14ac:dyDescent="0.25">
      <c r="B17" s="2"/>
      <c r="C17" s="2"/>
      <c r="D17" s="2"/>
      <c r="E17" s="2"/>
      <c r="K17" s="2"/>
      <c r="L17" s="2"/>
      <c r="M17" s="2"/>
      <c r="N17" s="2"/>
    </row>
    <row r="18" spans="2:14" x14ac:dyDescent="0.25">
      <c r="B18" s="2"/>
      <c r="C18" s="2"/>
      <c r="D18" s="2"/>
      <c r="E18" s="2"/>
      <c r="K18" s="2"/>
      <c r="L18" s="2"/>
      <c r="M18" s="2"/>
      <c r="N18" s="2"/>
    </row>
    <row r="19" spans="2:14" x14ac:dyDescent="0.25">
      <c r="B19" s="2"/>
      <c r="C19" s="2"/>
      <c r="D19" s="2"/>
      <c r="E19" s="2"/>
      <c r="K19" s="2"/>
      <c r="L19" s="2"/>
      <c r="M19" s="2"/>
      <c r="N19" s="2"/>
    </row>
    <row r="20" spans="2:14" x14ac:dyDescent="0.25">
      <c r="B20" s="2"/>
      <c r="C20" s="2"/>
      <c r="D20" s="2"/>
      <c r="E20" s="2"/>
      <c r="K20" s="2"/>
      <c r="L20" s="2"/>
      <c r="M20" s="2"/>
      <c r="N20" s="2"/>
    </row>
    <row r="21" spans="2:14" x14ac:dyDescent="0.25">
      <c r="B21" s="2" t="s">
        <v>18</v>
      </c>
      <c r="C21" s="5">
        <f>SUM(C2:C20)</f>
        <v>940</v>
      </c>
      <c r="D21" s="6">
        <f>SUM(D2:D20)</f>
        <v>224.5</v>
      </c>
      <c r="E21" s="7">
        <f>SUM(E2:E20)</f>
        <v>200</v>
      </c>
      <c r="K21" s="2" t="s">
        <v>18</v>
      </c>
      <c r="L21" s="5">
        <f>SUM(L2:L20)</f>
        <v>500</v>
      </c>
      <c r="M21" s="6">
        <f>SUM(M2:M20)</f>
        <v>274.5</v>
      </c>
      <c r="N21" s="7">
        <f>SUM(N2:N20)</f>
        <v>50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CA25DB-06C0-462A-A3FC-8E03AAF95A35}">
  <sheetPr codeName="Feuil8"/>
  <dimension ref="A1:P21"/>
  <sheetViews>
    <sheetView topLeftCell="A2" zoomScale="87" workbookViewId="0">
      <selection activeCell="H18" sqref="H18"/>
    </sheetView>
  </sheetViews>
  <sheetFormatPr baseColWidth="10" defaultRowHeight="15" x14ac:dyDescent="0.25"/>
  <cols>
    <col min="1" max="1" width="10.140625" customWidth="1"/>
    <col min="2" max="2" width="22.7109375" customWidth="1"/>
    <col min="6" max="6" width="14.5703125" bestFit="1" customWidth="1"/>
    <col min="7" max="7" width="15.140625" bestFit="1" customWidth="1"/>
    <col min="9" max="9" width="11" customWidth="1"/>
    <col min="10" max="10" width="10.140625" customWidth="1"/>
    <col min="11" max="11" width="22.85546875" customWidth="1"/>
    <col min="15" max="15" width="14.85546875" bestFit="1" customWidth="1"/>
  </cols>
  <sheetData>
    <row r="1" spans="1:16" x14ac:dyDescent="0.25">
      <c r="A1" s="1" t="s">
        <v>5</v>
      </c>
      <c r="B1" s="1" t="s">
        <v>0</v>
      </c>
      <c r="C1" s="1" t="s">
        <v>1</v>
      </c>
      <c r="D1" s="1" t="s">
        <v>2</v>
      </c>
      <c r="E1" s="1" t="s">
        <v>3</v>
      </c>
      <c r="J1" s="3" t="s">
        <v>6</v>
      </c>
      <c r="K1" s="3" t="s">
        <v>0</v>
      </c>
      <c r="L1" s="3" t="s">
        <v>1</v>
      </c>
      <c r="M1" s="3" t="s">
        <v>2</v>
      </c>
      <c r="N1" s="3" t="s">
        <v>4</v>
      </c>
    </row>
    <row r="2" spans="1:16" x14ac:dyDescent="0.25">
      <c r="B2" s="2" t="s">
        <v>11</v>
      </c>
      <c r="C2" s="2">
        <v>940</v>
      </c>
      <c r="D2" s="2"/>
      <c r="E2" s="4"/>
      <c r="K2" s="2" t="s">
        <v>11</v>
      </c>
      <c r="L2" s="2">
        <v>500</v>
      </c>
      <c r="M2" s="2"/>
      <c r="N2" s="4"/>
    </row>
    <row r="3" spans="1:16" x14ac:dyDescent="0.25">
      <c r="B3" s="2" t="s">
        <v>7</v>
      </c>
      <c r="C3" s="2"/>
      <c r="D3" s="2">
        <v>134.5</v>
      </c>
      <c r="E3" s="4"/>
      <c r="F3" s="9" t="s">
        <v>17</v>
      </c>
      <c r="G3" s="9">
        <f>SUM(C21-D21)-(E21)</f>
        <v>515.5</v>
      </c>
      <c r="K3" s="2" t="s">
        <v>8</v>
      </c>
      <c r="L3" s="2"/>
      <c r="M3" s="2">
        <v>134.5</v>
      </c>
      <c r="N3" s="4"/>
      <c r="O3" s="9" t="s">
        <v>19</v>
      </c>
      <c r="P3" s="9">
        <f>SUM(L21-M21)-(N21)</f>
        <v>175.5</v>
      </c>
    </row>
    <row r="4" spans="1:16" x14ac:dyDescent="0.25">
      <c r="B4" s="2" t="s">
        <v>9</v>
      </c>
      <c r="C4" s="2"/>
      <c r="D4" s="2">
        <v>30</v>
      </c>
      <c r="E4" s="4"/>
      <c r="K4" s="2" t="s">
        <v>9</v>
      </c>
      <c r="L4" s="2"/>
      <c r="M4" s="2">
        <v>20</v>
      </c>
      <c r="N4" s="4"/>
    </row>
    <row r="5" spans="1:16" x14ac:dyDescent="0.25">
      <c r="B5" s="2" t="s">
        <v>10</v>
      </c>
      <c r="C5" s="2"/>
      <c r="D5" s="2">
        <v>60</v>
      </c>
      <c r="E5" s="4"/>
      <c r="K5" s="2" t="s">
        <v>10</v>
      </c>
      <c r="L5" s="2"/>
      <c r="M5" s="2">
        <v>60</v>
      </c>
      <c r="N5" s="4"/>
    </row>
    <row r="6" spans="1:16" x14ac:dyDescent="0.25">
      <c r="B6" s="2"/>
      <c r="C6" s="2"/>
      <c r="D6" s="2"/>
      <c r="E6" s="4"/>
      <c r="K6" s="2" t="s">
        <v>12</v>
      </c>
      <c r="L6" s="2"/>
      <c r="M6" s="2">
        <v>60</v>
      </c>
      <c r="N6" s="4"/>
    </row>
    <row r="7" spans="1:16" x14ac:dyDescent="0.25">
      <c r="B7" s="2"/>
      <c r="C7" s="2"/>
      <c r="D7" s="2"/>
      <c r="E7" s="4"/>
      <c r="K7" s="4" t="s">
        <v>4</v>
      </c>
      <c r="L7" s="4"/>
      <c r="M7" s="4"/>
      <c r="N7" s="4">
        <v>50</v>
      </c>
    </row>
    <row r="8" spans="1:16" x14ac:dyDescent="0.25">
      <c r="B8" s="2"/>
      <c r="C8" s="2"/>
      <c r="D8" s="2"/>
      <c r="E8" s="4"/>
      <c r="K8" s="2"/>
      <c r="L8" s="2"/>
      <c r="M8" s="2"/>
      <c r="N8" s="2"/>
    </row>
    <row r="9" spans="1:16" x14ac:dyDescent="0.25">
      <c r="B9" s="2"/>
      <c r="C9" s="2"/>
      <c r="D9" s="2"/>
      <c r="E9" s="4"/>
      <c r="K9" s="2"/>
      <c r="L9" s="2"/>
      <c r="M9" s="2"/>
      <c r="N9" s="2"/>
    </row>
    <row r="10" spans="1:16" x14ac:dyDescent="0.25">
      <c r="B10" s="4" t="s">
        <v>4</v>
      </c>
      <c r="C10" s="4"/>
      <c r="D10" s="4"/>
      <c r="E10" s="4">
        <v>200</v>
      </c>
      <c r="K10" s="2"/>
      <c r="L10" s="2"/>
      <c r="M10" s="2"/>
      <c r="N10" s="2"/>
    </row>
    <row r="11" spans="1:16" x14ac:dyDescent="0.25">
      <c r="B11" s="2"/>
      <c r="C11" s="2"/>
      <c r="D11" s="2"/>
      <c r="E11" s="2"/>
      <c r="K11" s="2"/>
      <c r="L11" s="2"/>
      <c r="M11" s="2"/>
      <c r="N11" s="2"/>
    </row>
    <row r="12" spans="1:16" x14ac:dyDescent="0.25">
      <c r="B12" s="2"/>
      <c r="C12" s="2"/>
      <c r="D12" s="2"/>
      <c r="E12" s="2"/>
      <c r="G12" s="10" t="s">
        <v>23</v>
      </c>
      <c r="H12" s="10">
        <f>SUM(G3+P3)</f>
        <v>691</v>
      </c>
      <c r="K12" s="2"/>
      <c r="L12" s="2"/>
      <c r="M12" s="2"/>
      <c r="N12" s="2"/>
    </row>
    <row r="13" spans="1:16" x14ac:dyDescent="0.25">
      <c r="B13" s="2"/>
      <c r="C13" s="2"/>
      <c r="D13" s="2"/>
      <c r="E13" s="2"/>
      <c r="K13" s="2"/>
      <c r="L13" s="2"/>
      <c r="M13" s="2"/>
      <c r="N13" s="2"/>
    </row>
    <row r="14" spans="1:16" x14ac:dyDescent="0.25">
      <c r="B14" s="2"/>
      <c r="C14" s="2"/>
      <c r="D14" s="2"/>
      <c r="E14" s="2"/>
      <c r="K14" s="2"/>
      <c r="L14" s="2"/>
      <c r="M14" s="2"/>
      <c r="N14" s="2"/>
    </row>
    <row r="15" spans="1:16" x14ac:dyDescent="0.25">
      <c r="B15" s="2"/>
      <c r="C15" s="2"/>
      <c r="D15" s="2"/>
      <c r="E15" s="2"/>
      <c r="K15" s="2"/>
      <c r="L15" s="2"/>
      <c r="M15" s="2"/>
      <c r="N15" s="2"/>
    </row>
    <row r="16" spans="1:16" x14ac:dyDescent="0.25">
      <c r="B16" s="2"/>
      <c r="C16" s="2"/>
      <c r="D16" s="2"/>
      <c r="E16" s="2"/>
      <c r="K16" s="2"/>
      <c r="L16" s="2"/>
      <c r="M16" s="2"/>
      <c r="N16" s="2"/>
    </row>
    <row r="17" spans="2:14" x14ac:dyDescent="0.25">
      <c r="B17" s="2"/>
      <c r="C17" s="2"/>
      <c r="D17" s="2"/>
      <c r="E17" s="2"/>
      <c r="K17" s="2"/>
      <c r="L17" s="2"/>
      <c r="M17" s="2"/>
      <c r="N17" s="2"/>
    </row>
    <row r="18" spans="2:14" x14ac:dyDescent="0.25">
      <c r="B18" s="2"/>
      <c r="C18" s="2"/>
      <c r="D18" s="2"/>
      <c r="E18" s="2"/>
      <c r="K18" s="2"/>
      <c r="L18" s="2"/>
      <c r="M18" s="2"/>
      <c r="N18" s="2"/>
    </row>
    <row r="19" spans="2:14" x14ac:dyDescent="0.25">
      <c r="B19" s="2"/>
      <c r="C19" s="2"/>
      <c r="D19" s="2"/>
      <c r="E19" s="2"/>
      <c r="K19" s="2"/>
      <c r="L19" s="2"/>
      <c r="M19" s="2"/>
      <c r="N19" s="2"/>
    </row>
    <row r="20" spans="2:14" x14ac:dyDescent="0.25">
      <c r="B20" s="2"/>
      <c r="C20" s="2"/>
      <c r="D20" s="2"/>
      <c r="E20" s="2"/>
      <c r="K20" s="2"/>
      <c r="L20" s="2"/>
      <c r="M20" s="2"/>
      <c r="N20" s="2"/>
    </row>
    <row r="21" spans="2:14" x14ac:dyDescent="0.25">
      <c r="B21" s="2" t="s">
        <v>18</v>
      </c>
      <c r="C21" s="5">
        <f>SUM(C2:C20)</f>
        <v>940</v>
      </c>
      <c r="D21" s="6">
        <f>SUM(D2:D20)</f>
        <v>224.5</v>
      </c>
      <c r="E21" s="7">
        <f>SUM(E2:E20)</f>
        <v>200</v>
      </c>
      <c r="K21" s="2" t="s">
        <v>18</v>
      </c>
      <c r="L21" s="5">
        <f>SUM(L2:L20)</f>
        <v>500</v>
      </c>
      <c r="M21" s="6">
        <f>SUM(M2:M20)</f>
        <v>274.5</v>
      </c>
      <c r="N21" s="7">
        <f>SUM(N2:N20)</f>
        <v>50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F69B09-B81D-4C8D-A3EC-AFECDDB084FE}">
  <sheetPr codeName="Feuil9"/>
  <dimension ref="A1:P21"/>
  <sheetViews>
    <sheetView zoomScale="87" workbookViewId="0">
      <selection activeCell="H18" sqref="H18"/>
    </sheetView>
  </sheetViews>
  <sheetFormatPr baseColWidth="10" defaultRowHeight="15" x14ac:dyDescent="0.25"/>
  <cols>
    <col min="1" max="1" width="10.140625" customWidth="1"/>
    <col min="2" max="2" width="22.7109375" customWidth="1"/>
    <col min="6" max="6" width="14.5703125" bestFit="1" customWidth="1"/>
    <col min="7" max="7" width="15.140625" bestFit="1" customWidth="1"/>
    <col min="9" max="9" width="11" customWidth="1"/>
    <col min="10" max="10" width="10.140625" customWidth="1"/>
    <col min="11" max="11" width="22.85546875" customWidth="1"/>
    <col min="15" max="15" width="14.85546875" bestFit="1" customWidth="1"/>
  </cols>
  <sheetData>
    <row r="1" spans="1:16" x14ac:dyDescent="0.25">
      <c r="A1" s="1" t="s">
        <v>5</v>
      </c>
      <c r="B1" s="1" t="s">
        <v>0</v>
      </c>
      <c r="C1" s="1" t="s">
        <v>1</v>
      </c>
      <c r="D1" s="1" t="s">
        <v>2</v>
      </c>
      <c r="E1" s="1" t="s">
        <v>3</v>
      </c>
      <c r="J1" s="3" t="s">
        <v>6</v>
      </c>
      <c r="K1" s="3" t="s">
        <v>0</v>
      </c>
      <c r="L1" s="3" t="s">
        <v>1</v>
      </c>
      <c r="M1" s="3" t="s">
        <v>2</v>
      </c>
      <c r="N1" s="3" t="s">
        <v>4</v>
      </c>
    </row>
    <row r="2" spans="1:16" x14ac:dyDescent="0.25">
      <c r="B2" s="2" t="s">
        <v>11</v>
      </c>
      <c r="C2" s="2">
        <v>940</v>
      </c>
      <c r="D2" s="2"/>
      <c r="E2" s="4"/>
      <c r="K2" s="2" t="s">
        <v>11</v>
      </c>
      <c r="L2" s="2">
        <v>500</v>
      </c>
      <c r="M2" s="2"/>
      <c r="N2" s="4"/>
    </row>
    <row r="3" spans="1:16" x14ac:dyDescent="0.25">
      <c r="B3" s="2" t="s">
        <v>7</v>
      </c>
      <c r="C3" s="2"/>
      <c r="D3" s="2">
        <v>134.5</v>
      </c>
      <c r="E3" s="4"/>
      <c r="F3" s="9" t="s">
        <v>17</v>
      </c>
      <c r="G3" s="9">
        <f>SUM(C21-D21)-(E21)</f>
        <v>515.5</v>
      </c>
      <c r="K3" s="2" t="s">
        <v>8</v>
      </c>
      <c r="L3" s="2"/>
      <c r="M3" s="2">
        <v>134.5</v>
      </c>
      <c r="N3" s="4"/>
      <c r="O3" s="9" t="s">
        <v>19</v>
      </c>
      <c r="P3" s="9">
        <f>SUM(L21-M21)-(N21)</f>
        <v>175.5</v>
      </c>
    </row>
    <row r="4" spans="1:16" x14ac:dyDescent="0.25">
      <c r="B4" s="2" t="s">
        <v>9</v>
      </c>
      <c r="C4" s="2"/>
      <c r="D4" s="2">
        <v>30</v>
      </c>
      <c r="E4" s="4"/>
      <c r="K4" s="2" t="s">
        <v>9</v>
      </c>
      <c r="L4" s="2"/>
      <c r="M4" s="2">
        <v>20</v>
      </c>
      <c r="N4" s="4"/>
    </row>
    <row r="5" spans="1:16" x14ac:dyDescent="0.25">
      <c r="B5" s="2" t="s">
        <v>10</v>
      </c>
      <c r="C5" s="2"/>
      <c r="D5" s="2">
        <v>60</v>
      </c>
      <c r="E5" s="4"/>
      <c r="K5" s="2" t="s">
        <v>10</v>
      </c>
      <c r="L5" s="2"/>
      <c r="M5" s="2">
        <v>60</v>
      </c>
      <c r="N5" s="4"/>
    </row>
    <row r="6" spans="1:16" x14ac:dyDescent="0.25">
      <c r="B6" s="2"/>
      <c r="C6" s="2"/>
      <c r="D6" s="2"/>
      <c r="E6" s="4"/>
      <c r="K6" s="2" t="s">
        <v>12</v>
      </c>
      <c r="L6" s="2"/>
      <c r="M6" s="2">
        <v>60</v>
      </c>
      <c r="N6" s="4"/>
    </row>
    <row r="7" spans="1:16" x14ac:dyDescent="0.25">
      <c r="B7" s="2"/>
      <c r="C7" s="2"/>
      <c r="D7" s="2"/>
      <c r="E7" s="4"/>
      <c r="K7" s="4" t="s">
        <v>4</v>
      </c>
      <c r="L7" s="4"/>
      <c r="M7" s="4"/>
      <c r="N7" s="4">
        <v>50</v>
      </c>
    </row>
    <row r="8" spans="1:16" x14ac:dyDescent="0.25">
      <c r="B8" s="2"/>
      <c r="C8" s="2"/>
      <c r="D8" s="2"/>
      <c r="E8" s="4"/>
      <c r="K8" s="2"/>
      <c r="L8" s="2"/>
      <c r="M8" s="2"/>
      <c r="N8" s="2"/>
    </row>
    <row r="9" spans="1:16" x14ac:dyDescent="0.25">
      <c r="B9" s="2"/>
      <c r="C9" s="2"/>
      <c r="D9" s="2"/>
      <c r="E9" s="4"/>
      <c r="K9" s="2"/>
      <c r="L9" s="2"/>
      <c r="M9" s="2"/>
      <c r="N9" s="2"/>
    </row>
    <row r="10" spans="1:16" x14ac:dyDescent="0.25">
      <c r="B10" s="4" t="s">
        <v>4</v>
      </c>
      <c r="C10" s="4"/>
      <c r="D10" s="4"/>
      <c r="E10" s="4">
        <v>200</v>
      </c>
      <c r="K10" s="2"/>
      <c r="L10" s="2"/>
      <c r="M10" s="2"/>
      <c r="N10" s="2"/>
    </row>
    <row r="11" spans="1:16" x14ac:dyDescent="0.25">
      <c r="B11" s="2"/>
      <c r="C11" s="2"/>
      <c r="D11" s="2"/>
      <c r="E11" s="2"/>
      <c r="K11" s="2"/>
      <c r="L11" s="2"/>
      <c r="M11" s="2"/>
      <c r="N11" s="2"/>
    </row>
    <row r="12" spans="1:16" x14ac:dyDescent="0.25">
      <c r="B12" s="2"/>
      <c r="C12" s="2"/>
      <c r="D12" s="2"/>
      <c r="E12" s="2"/>
      <c r="G12" s="10" t="s">
        <v>23</v>
      </c>
      <c r="H12" s="10">
        <f>SUM(G3+P3)</f>
        <v>691</v>
      </c>
      <c r="K12" s="2"/>
      <c r="L12" s="2"/>
      <c r="M12" s="2"/>
      <c r="N12" s="2"/>
    </row>
    <row r="13" spans="1:16" x14ac:dyDescent="0.25">
      <c r="B13" s="2"/>
      <c r="C13" s="2"/>
      <c r="D13" s="2"/>
      <c r="E13" s="2"/>
      <c r="K13" s="2"/>
      <c r="L13" s="2"/>
      <c r="M13" s="2"/>
      <c r="N13" s="2"/>
    </row>
    <row r="14" spans="1:16" x14ac:dyDescent="0.25">
      <c r="B14" s="2"/>
      <c r="C14" s="2"/>
      <c r="D14" s="2"/>
      <c r="E14" s="2"/>
      <c r="K14" s="2"/>
      <c r="L14" s="2"/>
      <c r="M14" s="2"/>
      <c r="N14" s="2"/>
    </row>
    <row r="15" spans="1:16" x14ac:dyDescent="0.25">
      <c r="B15" s="2"/>
      <c r="C15" s="2"/>
      <c r="D15" s="2"/>
      <c r="E15" s="2"/>
      <c r="K15" s="2"/>
      <c r="L15" s="2"/>
      <c r="M15" s="2"/>
      <c r="N15" s="2"/>
    </row>
    <row r="16" spans="1:16" x14ac:dyDescent="0.25">
      <c r="B16" s="2"/>
      <c r="C16" s="2"/>
      <c r="D16" s="2"/>
      <c r="E16" s="2"/>
      <c r="K16" s="2"/>
      <c r="L16" s="2"/>
      <c r="M16" s="2"/>
      <c r="N16" s="2"/>
    </row>
    <row r="17" spans="2:14" x14ac:dyDescent="0.25">
      <c r="B17" s="2"/>
      <c r="C17" s="2"/>
      <c r="D17" s="2"/>
      <c r="E17" s="2"/>
      <c r="K17" s="2"/>
      <c r="L17" s="2"/>
      <c r="M17" s="2"/>
      <c r="N17" s="2"/>
    </row>
    <row r="18" spans="2:14" x14ac:dyDescent="0.25">
      <c r="B18" s="2"/>
      <c r="C18" s="2"/>
      <c r="D18" s="2"/>
      <c r="E18" s="2"/>
      <c r="K18" s="2"/>
      <c r="L18" s="2"/>
      <c r="M18" s="2"/>
      <c r="N18" s="2"/>
    </row>
    <row r="19" spans="2:14" x14ac:dyDescent="0.25">
      <c r="B19" s="2"/>
      <c r="C19" s="2"/>
      <c r="D19" s="2"/>
      <c r="E19" s="2"/>
      <c r="K19" s="2"/>
      <c r="L19" s="2"/>
      <c r="M19" s="2"/>
      <c r="N19" s="2"/>
    </row>
    <row r="20" spans="2:14" x14ac:dyDescent="0.25">
      <c r="B20" s="2"/>
      <c r="C20" s="2"/>
      <c r="D20" s="2"/>
      <c r="E20" s="2"/>
      <c r="K20" s="2"/>
      <c r="L20" s="2"/>
      <c r="M20" s="2"/>
      <c r="N20" s="2"/>
    </row>
    <row r="21" spans="2:14" x14ac:dyDescent="0.25">
      <c r="B21" s="2" t="s">
        <v>18</v>
      </c>
      <c r="C21" s="5">
        <f>SUM(C2:C20)</f>
        <v>940</v>
      </c>
      <c r="D21" s="6">
        <f>SUM(D2:D20)</f>
        <v>224.5</v>
      </c>
      <c r="E21" s="7">
        <f>SUM(E2:E20)</f>
        <v>200</v>
      </c>
      <c r="K21" s="2" t="s">
        <v>18</v>
      </c>
      <c r="L21" s="5">
        <f>SUM(L2:L20)</f>
        <v>500</v>
      </c>
      <c r="M21" s="6">
        <f>SUM(M2:M20)</f>
        <v>274.5</v>
      </c>
      <c r="N21" s="7">
        <f>SUM(N2:N20)</f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14</vt:i4>
      </vt:variant>
    </vt:vector>
  </HeadingPairs>
  <TitlesOfParts>
    <vt:vector size="14" baseType="lpstr">
      <vt:lpstr>Septembre</vt:lpstr>
      <vt:lpstr>Octobre</vt:lpstr>
      <vt:lpstr>Novembre</vt:lpstr>
      <vt:lpstr>Décembre</vt:lpstr>
      <vt:lpstr>Janvier</vt:lpstr>
      <vt:lpstr>Février</vt:lpstr>
      <vt:lpstr>Mars</vt:lpstr>
      <vt:lpstr>Avril</vt:lpstr>
      <vt:lpstr>Mai</vt:lpstr>
      <vt:lpstr>Juin</vt:lpstr>
      <vt:lpstr>Juillet</vt:lpstr>
      <vt:lpstr>Aout</vt:lpstr>
      <vt:lpstr>TOTAUX</vt:lpstr>
      <vt:lpstr>Annexe - Codes dépenses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MIKAELIAN Lucas</dc:creator>
  <cp:lastModifiedBy>Christian Schmidt</cp:lastModifiedBy>
  <cp:lastPrinted>2024-08-20T22:27:52Z</cp:lastPrinted>
  <dcterms:created xsi:type="dcterms:W3CDTF">2024-08-20T21:04:47Z</dcterms:created>
  <dcterms:modified xsi:type="dcterms:W3CDTF">2024-08-21T23:46:26Z</dcterms:modified>
</cp:coreProperties>
</file>