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0" documentId="13_ncr:1_{664B8B7C-F3AB-40BD-B1EA-F1E1F78B9F38}" xr6:coauthVersionLast="47" xr6:coauthVersionMax="47" xr10:uidLastSave="{00000000-0000-0000-0000-000000000000}"/>
  <bookViews>
    <workbookView xWindow="-108" yWindow="-108" windowWidth="23256" windowHeight="13176" activeTab="1" xr2:uid="{C9C184A3-7796-49E4-AD37-1C6E16D5D6EC}"/>
  </bookViews>
  <sheets>
    <sheet name="Data Base" sheetId="3" r:id="rId1"/>
    <sheet name="Résulta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K9" i="2"/>
  <c r="K10" i="2"/>
  <c r="K8" i="2"/>
  <c r="K6" i="2"/>
  <c r="L7" i="2" l="1"/>
  <c r="L9" i="2"/>
  <c r="M9" i="2" s="1"/>
  <c r="L8" i="2"/>
  <c r="M10" i="2"/>
  <c r="L6" i="2"/>
  <c r="M6" i="2" s="1"/>
  <c r="M7" i="2"/>
  <c r="M8" i="2"/>
  <c r="F48" i="2"/>
  <c r="H47" i="2"/>
  <c r="D47" i="2"/>
  <c r="F44" i="2"/>
  <c r="F46" i="2"/>
  <c r="H44" i="2"/>
  <c r="D49" i="2"/>
  <c r="D46" i="2"/>
  <c r="F45" i="2"/>
  <c r="D45" i="2"/>
  <c r="D48" i="2"/>
  <c r="F47" i="2"/>
  <c r="H46" i="2"/>
  <c r="H49" i="2"/>
  <c r="F49" i="2"/>
  <c r="H45" i="2"/>
  <c r="H48" i="2"/>
  <c r="D44" i="2"/>
  <c r="H26" i="2"/>
  <c r="F24" i="2"/>
  <c r="F26" i="2"/>
  <c r="H24" i="2"/>
  <c r="D26" i="2"/>
  <c r="D29" i="2"/>
  <c r="H25" i="2"/>
  <c r="F28" i="2"/>
  <c r="D25" i="2"/>
  <c r="D28" i="2"/>
  <c r="F25" i="2"/>
  <c r="F27" i="2"/>
  <c r="D24" i="2"/>
  <c r="H29" i="2"/>
  <c r="F29" i="2"/>
  <c r="H28" i="2"/>
  <c r="H27" i="2"/>
  <c r="D27" i="2"/>
  <c r="F38" i="2"/>
  <c r="D35" i="2"/>
  <c r="F34" i="2"/>
  <c r="H34" i="2"/>
  <c r="H35" i="2"/>
  <c r="D38" i="2"/>
  <c r="D37" i="2"/>
  <c r="F35" i="2"/>
  <c r="H37" i="2"/>
  <c r="H36" i="2"/>
  <c r="H39" i="2"/>
  <c r="F39" i="2"/>
  <c r="F37" i="2"/>
  <c r="D34" i="2"/>
  <c r="F36" i="2"/>
  <c r="D36" i="2"/>
  <c r="D39" i="2"/>
  <c r="H38" i="2"/>
  <c r="F14" i="2"/>
  <c r="F19" i="2"/>
  <c r="F18" i="2"/>
  <c r="D18" i="2"/>
  <c r="D16" i="2"/>
  <c r="D15" i="2"/>
  <c r="D19" i="2"/>
  <c r="D17" i="2"/>
  <c r="F16" i="2"/>
  <c r="F15" i="2"/>
  <c r="F17" i="2"/>
  <c r="D14" i="2"/>
  <c r="H5" i="2"/>
  <c r="H8" i="2"/>
  <c r="D5" i="2"/>
  <c r="F7" i="2"/>
  <c r="D6" i="2"/>
  <c r="H7" i="2"/>
  <c r="D9" i="2"/>
  <c r="F5" i="2"/>
  <c r="D4" i="2"/>
  <c r="F8" i="2"/>
  <c r="D8" i="2"/>
  <c r="D7" i="2"/>
  <c r="H6" i="2"/>
  <c r="H9" i="2"/>
  <c r="F4" i="2"/>
  <c r="F6" i="2"/>
  <c r="H4" i="2"/>
  <c r="F9" i="2"/>
  <c r="G35" i="2"/>
  <c r="G27" i="2"/>
  <c r="C5" i="2"/>
  <c r="E24" i="2"/>
  <c r="E26" i="2"/>
  <c r="G37" i="2"/>
  <c r="C44" i="2"/>
  <c r="G36" i="2"/>
  <c r="C25" i="2"/>
  <c r="C9" i="2"/>
  <c r="C34" i="2"/>
  <c r="G39" i="2"/>
  <c r="E27" i="2"/>
  <c r="E5" i="2"/>
  <c r="E46" i="2"/>
  <c r="E8" i="2"/>
  <c r="E37" i="2"/>
  <c r="G25" i="2"/>
  <c r="C8" i="2"/>
  <c r="C4" i="2"/>
  <c r="E36" i="2"/>
  <c r="C7" i="2"/>
  <c r="C36" i="2"/>
  <c r="G6" i="2"/>
  <c r="G49" i="2"/>
  <c r="G38" i="2"/>
  <c r="C18" i="2"/>
  <c r="E38" i="2"/>
  <c r="G5" i="2"/>
  <c r="C35" i="2"/>
  <c r="E9" i="2"/>
  <c r="E45" i="2"/>
  <c r="C17" i="2"/>
  <c r="C48" i="2"/>
  <c r="E44" i="2"/>
  <c r="G29" i="2"/>
  <c r="G34" i="2"/>
  <c r="E29" i="2"/>
  <c r="E34" i="2"/>
  <c r="G28" i="2"/>
  <c r="G24" i="2"/>
  <c r="C38" i="2"/>
  <c r="C27" i="2"/>
  <c r="E7" i="2"/>
  <c r="E14" i="2"/>
  <c r="C37" i="2"/>
  <c r="G26" i="2"/>
  <c r="G8" i="2"/>
  <c r="G4" i="2"/>
  <c r="E35" i="2"/>
  <c r="C6" i="2"/>
  <c r="E4" i="2"/>
  <c r="C29" i="2"/>
  <c r="G7" i="2"/>
  <c r="E48" i="2"/>
  <c r="G47" i="2"/>
  <c r="C24" i="2"/>
  <c r="E39" i="2"/>
  <c r="C26" i="2"/>
  <c r="C14" i="2"/>
  <c r="C49" i="2"/>
  <c r="C45" i="2"/>
  <c r="E28" i="2"/>
  <c r="E47" i="2"/>
  <c r="E19" i="2"/>
  <c r="C39" i="2"/>
  <c r="E18" i="2"/>
  <c r="G9" i="2"/>
  <c r="G45" i="2"/>
  <c r="E6" i="2"/>
  <c r="C47" i="2"/>
  <c r="C16" i="2"/>
  <c r="C46" i="2"/>
  <c r="C15" i="2"/>
  <c r="C28" i="2"/>
  <c r="G44" i="2"/>
  <c r="E25" i="2"/>
  <c r="E16" i="2"/>
  <c r="G46" i="2"/>
  <c r="E15" i="2"/>
  <c r="E49" i="2"/>
  <c r="E17" i="2"/>
  <c r="G48" i="2"/>
  <c r="C19" i="2"/>
</calcChain>
</file>

<file path=xl/sharedStrings.xml><?xml version="1.0" encoding="utf-8"?>
<sst xmlns="http://schemas.openxmlformats.org/spreadsheetml/2006/main" count="123" uniqueCount="31">
  <si>
    <t>Cat 1</t>
  </si>
  <si>
    <t>Cat 3</t>
  </si>
  <si>
    <t>S1</t>
  </si>
  <si>
    <t>S2</t>
  </si>
  <si>
    <t>S3</t>
  </si>
  <si>
    <t>S4</t>
  </si>
  <si>
    <t>S5</t>
  </si>
  <si>
    <t>S6</t>
  </si>
  <si>
    <t>CA</t>
  </si>
  <si>
    <t>M1</t>
  </si>
  <si>
    <t>M55</t>
  </si>
  <si>
    <t>M9</t>
  </si>
  <si>
    <t>M7</t>
  </si>
  <si>
    <t>Cat 2</t>
  </si>
  <si>
    <t>M2000</t>
  </si>
  <si>
    <t>M88</t>
  </si>
  <si>
    <t>M00</t>
  </si>
  <si>
    <t>Cat 4</t>
  </si>
  <si>
    <t>Cat 5</t>
  </si>
  <si>
    <t xml:space="preserve">1ère Marque </t>
  </si>
  <si>
    <t xml:space="preserve">2ème Marque </t>
  </si>
  <si>
    <t xml:space="preserve">3ème Marque </t>
  </si>
  <si>
    <t>Ctg</t>
  </si>
  <si>
    <t>L1</t>
  </si>
  <si>
    <t>L2</t>
  </si>
  <si>
    <t>Catégorie</t>
  </si>
  <si>
    <t>Marque</t>
  </si>
  <si>
    <t>Semaine</t>
  </si>
  <si>
    <t>Adr</t>
  </si>
  <si>
    <t>Nom de la feuille de la Base de données :</t>
  </si>
  <si>
    <t>Data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</si>
</sst>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AEDF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indent="2"/>
    </xf>
    <xf numFmtId="0" fontId="0" fillId="2" borderId="2" xfId="0" applyFill="1" applyBorder="1" applyAlignment="1">
      <alignment horizontal="left" indent="1"/>
    </xf>
    <xf numFmtId="0" fontId="0" fillId="2" borderId="0" xfId="0" applyFill="1" applyAlignment="1">
      <alignment horizontal="right" indent="2"/>
    </xf>
    <xf numFmtId="0" fontId="0" fillId="2" borderId="3" xfId="0" applyFill="1" applyBorder="1" applyAlignment="1">
      <alignment horizontal="left" indent="1"/>
    </xf>
    <xf numFmtId="0" fontId="0" fillId="3" borderId="0" xfId="0" applyFill="1"/>
    <xf numFmtId="0" fontId="1" fillId="3" borderId="1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indent="2"/>
    </xf>
    <xf numFmtId="0" fontId="0" fillId="3" borderId="2" xfId="0" applyFill="1" applyBorder="1" applyAlignment="1">
      <alignment horizontal="left" indent="1"/>
    </xf>
    <xf numFmtId="0" fontId="0" fillId="3" borderId="0" xfId="0" applyFill="1" applyAlignment="1">
      <alignment horizontal="right" indent="2"/>
    </xf>
    <xf numFmtId="0" fontId="0" fillId="3" borderId="3" xfId="0" applyFill="1" applyBorder="1" applyAlignment="1">
      <alignment horizontal="left" indent="1"/>
    </xf>
    <xf numFmtId="0" fontId="0" fillId="4" borderId="0" xfId="0" applyFill="1"/>
    <xf numFmtId="0" fontId="1" fillId="4" borderId="1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 indent="2"/>
    </xf>
    <xf numFmtId="0" fontId="0" fillId="4" borderId="2" xfId="0" applyFill="1" applyBorder="1" applyAlignment="1">
      <alignment horizontal="left" indent="1"/>
    </xf>
    <xf numFmtId="0" fontId="0" fillId="4" borderId="0" xfId="0" applyFill="1" applyAlignment="1">
      <alignment horizontal="right" indent="2"/>
    </xf>
    <xf numFmtId="0" fontId="0" fillId="4" borderId="3" xfId="0" applyFill="1" applyBorder="1" applyAlignment="1">
      <alignment horizontal="left" indent="1"/>
    </xf>
    <xf numFmtId="0" fontId="0" fillId="5" borderId="0" xfId="0" applyFill="1"/>
    <xf numFmtId="0" fontId="1" fillId="5" borderId="1" xfId="0" applyFont="1" applyFill="1" applyBorder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 indent="2"/>
    </xf>
    <xf numFmtId="0" fontId="0" fillId="5" borderId="2" xfId="0" applyFill="1" applyBorder="1" applyAlignment="1">
      <alignment horizontal="left" indent="1"/>
    </xf>
    <xf numFmtId="0" fontId="0" fillId="5" borderId="0" xfId="0" applyFill="1" applyAlignment="1">
      <alignment horizontal="right" indent="2"/>
    </xf>
    <xf numFmtId="0" fontId="0" fillId="5" borderId="3" xfId="0" applyFill="1" applyBorder="1" applyAlignment="1">
      <alignment horizontal="left" indent="1"/>
    </xf>
    <xf numFmtId="0" fontId="0" fillId="6" borderId="0" xfId="0" applyFill="1"/>
    <xf numFmtId="0" fontId="1" fillId="6" borderId="1" xfId="0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 indent="2"/>
    </xf>
    <xf numFmtId="0" fontId="0" fillId="6" borderId="2" xfId="0" applyFill="1" applyBorder="1" applyAlignment="1">
      <alignment horizontal="left" indent="1"/>
    </xf>
    <xf numFmtId="0" fontId="0" fillId="6" borderId="0" xfId="0" applyFill="1" applyAlignment="1">
      <alignment horizontal="right" indent="2"/>
    </xf>
    <xf numFmtId="0" fontId="0" fillId="6" borderId="3" xfId="0" applyFill="1" applyBorder="1" applyAlignment="1">
      <alignment horizontal="left" indent="1"/>
    </xf>
    <xf numFmtId="0" fontId="0" fillId="7" borderId="6" xfId="0" applyFill="1" applyBorder="1" applyAlignment="1">
      <alignment horizontal="center"/>
    </xf>
    <xf numFmtId="0" fontId="0" fillId="7" borderId="6" xfId="0" applyFill="1" applyBorder="1" applyAlignment="1">
      <alignment horizontal="right" indent="1"/>
    </xf>
    <xf numFmtId="0" fontId="0" fillId="7" borderId="6" xfId="0" applyFill="1" applyBorder="1" applyAlignment="1">
      <alignment horizontal="left" indent="1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right" indent="1"/>
    </xf>
    <xf numFmtId="0" fontId="0" fillId="4" borderId="6" xfId="0" applyFill="1" applyBorder="1" applyAlignment="1">
      <alignment horizontal="left" indent="1"/>
    </xf>
    <xf numFmtId="0" fontId="0" fillId="6" borderId="7" xfId="0" applyFill="1" applyBorder="1" applyAlignment="1">
      <alignment horizontal="center"/>
    </xf>
    <xf numFmtId="0" fontId="0" fillId="6" borderId="7" xfId="0" applyFill="1" applyBorder="1" applyAlignment="1">
      <alignment horizontal="right" indent="1"/>
    </xf>
    <xf numFmtId="0" fontId="0" fillId="6" borderId="7" xfId="0" applyFill="1" applyBorder="1" applyAlignment="1">
      <alignment horizontal="left" inden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right" indent="1"/>
    </xf>
    <xf numFmtId="0" fontId="0" fillId="2" borderId="5" xfId="0" applyFill="1" applyBorder="1" applyAlignment="1">
      <alignment horizontal="left" indent="1"/>
    </xf>
    <xf numFmtId="0" fontId="0" fillId="5" borderId="6" xfId="0" applyFill="1" applyBorder="1" applyAlignment="1">
      <alignment horizontal="center"/>
    </xf>
    <xf numFmtId="0" fontId="0" fillId="5" borderId="6" xfId="0" applyFill="1" applyBorder="1" applyAlignment="1">
      <alignment horizontal="right" indent="1"/>
    </xf>
    <xf numFmtId="0" fontId="0" fillId="5" borderId="6" xfId="0" applyFill="1" applyBorder="1" applyAlignment="1">
      <alignment horizontal="left" indent="1"/>
    </xf>
    <xf numFmtId="0" fontId="0" fillId="8" borderId="4" xfId="0" applyFill="1" applyBorder="1" applyAlignment="1">
      <alignment horizontal="center"/>
    </xf>
    <xf numFmtId="44" fontId="0" fillId="2" borderId="2" xfId="1" applyFont="1" applyFill="1" applyBorder="1"/>
    <xf numFmtId="44" fontId="0" fillId="3" borderId="1" xfId="1" applyFont="1" applyFill="1" applyBorder="1"/>
    <xf numFmtId="44" fontId="0" fillId="3" borderId="2" xfId="1" applyFont="1" applyFill="1" applyBorder="1"/>
    <xf numFmtId="44" fontId="0" fillId="4" borderId="1" xfId="1" applyFont="1" applyFill="1" applyBorder="1"/>
    <xf numFmtId="44" fontId="0" fillId="4" borderId="2" xfId="1" applyFont="1" applyFill="1" applyBorder="1"/>
    <xf numFmtId="44" fontId="0" fillId="5" borderId="1" xfId="1" applyFont="1" applyFill="1" applyBorder="1"/>
    <xf numFmtId="44" fontId="0" fillId="5" borderId="2" xfId="1" applyFont="1" applyFill="1" applyBorder="1"/>
    <xf numFmtId="44" fontId="0" fillId="6" borderId="1" xfId="1" applyFont="1" applyFill="1" applyBorder="1"/>
    <xf numFmtId="44" fontId="0" fillId="6" borderId="2" xfId="1" applyFont="1" applyFill="1" applyBorder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3" xfId="0" applyFill="1" applyBorder="1"/>
    <xf numFmtId="44" fontId="0" fillId="6" borderId="3" xfId="1" applyFont="1" applyFill="1" applyBorder="1"/>
    <xf numFmtId="0" fontId="0" fillId="6" borderId="1" xfId="0" applyFill="1" applyBorder="1"/>
    <xf numFmtId="0" fontId="0" fillId="5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C5"/>
      <color rgb="FFCAE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88F4-2796-4E2D-AF87-E0E76B9E18BD}">
  <sheetPr codeName="Feuil1"/>
  <dimension ref="B2:I23"/>
  <sheetViews>
    <sheetView zoomScale="86" zoomScaleNormal="86" workbookViewId="0"/>
  </sheetViews>
  <sheetFormatPr baseColWidth="10" defaultRowHeight="14.4" x14ac:dyDescent="0.3"/>
  <cols>
    <col min="1" max="1" width="5.33203125" customWidth="1"/>
    <col min="2" max="2" width="10.77734375" customWidth="1"/>
    <col min="3" max="3" width="10.33203125" customWidth="1"/>
  </cols>
  <sheetData>
    <row r="2" spans="2:9" x14ac:dyDescent="0.3">
      <c r="D2" s="75" t="s">
        <v>27</v>
      </c>
      <c r="E2" s="76"/>
      <c r="F2" s="76"/>
      <c r="G2" s="76"/>
      <c r="H2" s="76"/>
      <c r="I2" s="77"/>
    </row>
    <row r="3" spans="2:9" x14ac:dyDescent="0.3">
      <c r="B3" s="61" t="s">
        <v>25</v>
      </c>
      <c r="C3" s="61" t="s">
        <v>26</v>
      </c>
      <c r="D3" s="61" t="s">
        <v>2</v>
      </c>
      <c r="E3" s="61" t="s">
        <v>3</v>
      </c>
      <c r="F3" s="61" t="s">
        <v>4</v>
      </c>
      <c r="G3" s="61" t="s">
        <v>5</v>
      </c>
      <c r="H3" s="61" t="s">
        <v>6</v>
      </c>
      <c r="I3" s="61" t="s">
        <v>7</v>
      </c>
    </row>
    <row r="4" spans="2:9" x14ac:dyDescent="0.3">
      <c r="B4" s="73" t="s">
        <v>0</v>
      </c>
      <c r="C4" s="73" t="s">
        <v>9</v>
      </c>
      <c r="D4" s="74">
        <v>88</v>
      </c>
      <c r="E4" s="74">
        <v>71</v>
      </c>
      <c r="F4" s="74">
        <v>36</v>
      </c>
      <c r="G4" s="74">
        <v>12</v>
      </c>
      <c r="H4" s="74">
        <v>41</v>
      </c>
      <c r="I4" s="74">
        <v>52</v>
      </c>
    </row>
    <row r="5" spans="2:9" x14ac:dyDescent="0.3">
      <c r="B5" s="62" t="s">
        <v>0</v>
      </c>
      <c r="C5" s="62" t="s">
        <v>10</v>
      </c>
      <c r="D5" s="52">
        <v>44</v>
      </c>
      <c r="E5" s="52">
        <v>87</v>
      </c>
      <c r="F5" s="52">
        <v>46</v>
      </c>
      <c r="G5" s="52">
        <v>45</v>
      </c>
      <c r="H5" s="52">
        <v>40</v>
      </c>
      <c r="I5" s="52">
        <v>14</v>
      </c>
    </row>
    <row r="6" spans="2:9" x14ac:dyDescent="0.3">
      <c r="B6" s="62" t="s">
        <v>0</v>
      </c>
      <c r="C6" s="62" t="s">
        <v>11</v>
      </c>
      <c r="D6" s="52">
        <v>77</v>
      </c>
      <c r="E6" s="52">
        <v>174</v>
      </c>
      <c r="F6" s="52">
        <v>53</v>
      </c>
      <c r="G6" s="52">
        <v>77</v>
      </c>
      <c r="H6" s="52">
        <v>77</v>
      </c>
      <c r="I6" s="52">
        <v>77</v>
      </c>
    </row>
    <row r="7" spans="2:9" x14ac:dyDescent="0.3">
      <c r="B7" s="62" t="s">
        <v>0</v>
      </c>
      <c r="C7" s="62" t="s">
        <v>12</v>
      </c>
      <c r="D7" s="52">
        <v>10</v>
      </c>
      <c r="E7" s="52">
        <v>15</v>
      </c>
      <c r="F7" s="52">
        <v>16</v>
      </c>
      <c r="G7" s="52">
        <v>28</v>
      </c>
      <c r="H7" s="52">
        <v>30</v>
      </c>
      <c r="I7" s="52">
        <v>15</v>
      </c>
    </row>
    <row r="8" spans="2:9" x14ac:dyDescent="0.3">
      <c r="B8" s="72" t="s">
        <v>13</v>
      </c>
      <c r="C8" s="72" t="s">
        <v>14</v>
      </c>
      <c r="D8" s="53">
        <v>8</v>
      </c>
      <c r="E8" s="53">
        <v>73</v>
      </c>
      <c r="F8" s="53">
        <v>54</v>
      </c>
      <c r="G8" s="53">
        <v>35</v>
      </c>
      <c r="H8" s="53">
        <v>96</v>
      </c>
      <c r="I8" s="53">
        <v>7</v>
      </c>
    </row>
    <row r="9" spans="2:9" x14ac:dyDescent="0.3">
      <c r="B9" s="63" t="s">
        <v>13</v>
      </c>
      <c r="C9" s="63" t="s">
        <v>15</v>
      </c>
      <c r="D9" s="54">
        <v>63</v>
      </c>
      <c r="E9" s="54">
        <v>66</v>
      </c>
      <c r="F9" s="54">
        <v>81</v>
      </c>
      <c r="G9" s="54">
        <v>56</v>
      </c>
      <c r="H9" s="54">
        <v>96</v>
      </c>
      <c r="I9" s="54">
        <v>5</v>
      </c>
    </row>
    <row r="10" spans="2:9" x14ac:dyDescent="0.3">
      <c r="B10" s="71" t="s">
        <v>1</v>
      </c>
      <c r="C10" s="71" t="s">
        <v>16</v>
      </c>
      <c r="D10" s="55">
        <v>654</v>
      </c>
      <c r="E10" s="55">
        <v>36</v>
      </c>
      <c r="F10" s="55">
        <v>46</v>
      </c>
      <c r="G10" s="55">
        <v>85</v>
      </c>
      <c r="H10" s="55">
        <v>32</v>
      </c>
      <c r="I10" s="55">
        <v>21</v>
      </c>
    </row>
    <row r="11" spans="2:9" x14ac:dyDescent="0.3">
      <c r="B11" s="64" t="s">
        <v>1</v>
      </c>
      <c r="C11" s="64" t="s">
        <v>12</v>
      </c>
      <c r="D11" s="56">
        <v>78</v>
      </c>
      <c r="E11" s="56">
        <v>52</v>
      </c>
      <c r="F11" s="56">
        <v>36</v>
      </c>
      <c r="G11" s="56">
        <v>95</v>
      </c>
      <c r="H11" s="56">
        <v>21</v>
      </c>
      <c r="I11" s="56">
        <v>63</v>
      </c>
    </row>
    <row r="12" spans="2:9" x14ac:dyDescent="0.3">
      <c r="B12" s="64" t="s">
        <v>1</v>
      </c>
      <c r="C12" s="64" t="s">
        <v>15</v>
      </c>
      <c r="D12" s="56">
        <v>47</v>
      </c>
      <c r="E12" s="56">
        <v>54</v>
      </c>
      <c r="F12" s="56">
        <v>54</v>
      </c>
      <c r="G12" s="56">
        <v>32</v>
      </c>
      <c r="H12" s="56">
        <v>42</v>
      </c>
      <c r="I12" s="56">
        <v>95</v>
      </c>
    </row>
    <row r="13" spans="2:9" x14ac:dyDescent="0.3">
      <c r="B13" s="64" t="s">
        <v>1</v>
      </c>
      <c r="C13" s="64" t="s">
        <v>12</v>
      </c>
      <c r="D13" s="56">
        <v>25</v>
      </c>
      <c r="E13" s="56">
        <v>58</v>
      </c>
      <c r="F13" s="56">
        <v>75</v>
      </c>
      <c r="G13" s="56">
        <v>65</v>
      </c>
      <c r="H13" s="56">
        <v>30</v>
      </c>
      <c r="I13" s="56">
        <v>21</v>
      </c>
    </row>
    <row r="14" spans="2:9" x14ac:dyDescent="0.3">
      <c r="B14" s="64" t="s">
        <v>1</v>
      </c>
      <c r="C14" s="64" t="s">
        <v>14</v>
      </c>
      <c r="D14" s="56">
        <v>86</v>
      </c>
      <c r="E14" s="56">
        <v>32</v>
      </c>
      <c r="F14" s="56">
        <v>95</v>
      </c>
      <c r="G14" s="56">
        <v>56</v>
      </c>
      <c r="H14" s="56">
        <v>42</v>
      </c>
      <c r="I14" s="56">
        <v>23</v>
      </c>
    </row>
    <row r="15" spans="2:9" x14ac:dyDescent="0.3">
      <c r="B15" s="64" t="s">
        <v>1</v>
      </c>
      <c r="C15" s="64" t="s">
        <v>14</v>
      </c>
      <c r="D15" s="56">
        <v>35</v>
      </c>
      <c r="E15" s="56">
        <v>11</v>
      </c>
      <c r="F15" s="56">
        <v>3</v>
      </c>
      <c r="G15" s="56">
        <v>42</v>
      </c>
      <c r="H15" s="56">
        <v>32</v>
      </c>
      <c r="I15" s="56">
        <v>52</v>
      </c>
    </row>
    <row r="16" spans="2:9" x14ac:dyDescent="0.3">
      <c r="B16" s="70" t="s">
        <v>17</v>
      </c>
      <c r="C16" s="70" t="s">
        <v>10</v>
      </c>
      <c r="D16" s="57">
        <v>75</v>
      </c>
      <c r="E16" s="57">
        <v>54</v>
      </c>
      <c r="F16" s="57">
        <v>21</v>
      </c>
      <c r="G16" s="57">
        <v>85</v>
      </c>
      <c r="H16" s="57">
        <v>21</v>
      </c>
      <c r="I16" s="57">
        <v>63</v>
      </c>
    </row>
    <row r="17" spans="2:9" x14ac:dyDescent="0.3">
      <c r="B17" s="65" t="s">
        <v>17</v>
      </c>
      <c r="C17" s="65" t="s">
        <v>10</v>
      </c>
      <c r="D17" s="58">
        <v>97</v>
      </c>
      <c r="E17" s="58">
        <v>95</v>
      </c>
      <c r="F17" s="58">
        <v>54</v>
      </c>
      <c r="G17" s="58">
        <v>31</v>
      </c>
      <c r="H17" s="58">
        <v>25</v>
      </c>
      <c r="I17" s="58">
        <v>45</v>
      </c>
    </row>
    <row r="18" spans="2:9" x14ac:dyDescent="0.3">
      <c r="B18" s="65" t="s">
        <v>17</v>
      </c>
      <c r="C18" s="65" t="s">
        <v>10</v>
      </c>
      <c r="D18" s="58">
        <v>28</v>
      </c>
      <c r="E18" s="58">
        <v>63</v>
      </c>
      <c r="F18" s="58">
        <v>45</v>
      </c>
      <c r="G18" s="58">
        <v>5</v>
      </c>
      <c r="H18" s="58">
        <v>21</v>
      </c>
      <c r="I18" s="58">
        <v>21</v>
      </c>
    </row>
    <row r="19" spans="2:9" x14ac:dyDescent="0.3">
      <c r="B19" s="65" t="s">
        <v>17</v>
      </c>
      <c r="C19" s="65" t="s">
        <v>11</v>
      </c>
      <c r="D19" s="58">
        <v>75</v>
      </c>
      <c r="E19" s="58">
        <v>21</v>
      </c>
      <c r="F19" s="58">
        <v>32</v>
      </c>
      <c r="G19" s="58">
        <v>69</v>
      </c>
      <c r="H19" s="58">
        <v>52</v>
      </c>
      <c r="I19" s="58">
        <v>36</v>
      </c>
    </row>
    <row r="20" spans="2:9" x14ac:dyDescent="0.3">
      <c r="B20" s="65" t="s">
        <v>17</v>
      </c>
      <c r="C20" s="65" t="s">
        <v>11</v>
      </c>
      <c r="D20" s="58">
        <v>79</v>
      </c>
      <c r="E20" s="58">
        <v>35</v>
      </c>
      <c r="F20" s="58">
        <v>62</v>
      </c>
      <c r="G20" s="58">
        <v>1</v>
      </c>
      <c r="H20" s="58">
        <v>12</v>
      </c>
      <c r="I20" s="58">
        <v>32</v>
      </c>
    </row>
    <row r="21" spans="2:9" x14ac:dyDescent="0.3">
      <c r="B21" s="69" t="s">
        <v>18</v>
      </c>
      <c r="C21" s="69" t="s">
        <v>9</v>
      </c>
      <c r="D21" s="59">
        <v>42</v>
      </c>
      <c r="E21" s="59">
        <v>82</v>
      </c>
      <c r="F21" s="59">
        <v>24</v>
      </c>
      <c r="G21" s="59">
        <v>3</v>
      </c>
      <c r="H21" s="59">
        <v>52</v>
      </c>
      <c r="I21" s="59">
        <v>54</v>
      </c>
    </row>
    <row r="22" spans="2:9" x14ac:dyDescent="0.3">
      <c r="B22" s="66" t="s">
        <v>18</v>
      </c>
      <c r="C22" s="66" t="s">
        <v>9</v>
      </c>
      <c r="D22" s="60">
        <v>85</v>
      </c>
      <c r="E22" s="60">
        <v>92</v>
      </c>
      <c r="F22" s="60">
        <v>52</v>
      </c>
      <c r="G22" s="60">
        <v>2</v>
      </c>
      <c r="H22" s="60">
        <v>32</v>
      </c>
      <c r="I22" s="60">
        <v>21</v>
      </c>
    </row>
    <row r="23" spans="2:9" x14ac:dyDescent="0.3">
      <c r="B23" s="67" t="s">
        <v>18</v>
      </c>
      <c r="C23" s="67" t="s">
        <v>15</v>
      </c>
      <c r="D23" s="68">
        <v>28</v>
      </c>
      <c r="E23" s="68">
        <v>12</v>
      </c>
      <c r="F23" s="68">
        <v>22</v>
      </c>
      <c r="G23" s="68">
        <v>14</v>
      </c>
      <c r="H23" s="68">
        <v>14</v>
      </c>
      <c r="I23" s="68">
        <v>17</v>
      </c>
    </row>
  </sheetData>
  <mergeCells count="1">
    <mergeCell ref="D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BDBB1-7C5D-4EE6-984A-3B6BC54B6A1B}">
  <sheetPr codeName="Feuil2"/>
  <dimension ref="B2:M49"/>
  <sheetViews>
    <sheetView tabSelected="1" zoomScale="86" zoomScaleNormal="86" workbookViewId="0"/>
  </sheetViews>
  <sheetFormatPr baseColWidth="10" defaultRowHeight="14.4" x14ac:dyDescent="0.3"/>
  <cols>
    <col min="1" max="1" width="5.33203125" customWidth="1"/>
    <col min="5" max="5" width="12.44140625" customWidth="1"/>
    <col min="7" max="7" width="12.5546875" customWidth="1"/>
    <col min="9" max="9" width="7.77734375" customWidth="1"/>
    <col min="10" max="10" width="8.109375" customWidth="1"/>
    <col min="11" max="12" width="6.33203125" customWidth="1"/>
    <col min="13" max="13" width="20.77734375" customWidth="1"/>
  </cols>
  <sheetData>
    <row r="2" spans="2:13" x14ac:dyDescent="0.3">
      <c r="B2" s="1"/>
      <c r="C2" s="1" t="s">
        <v>0</v>
      </c>
      <c r="D2" s="1"/>
      <c r="E2" s="1"/>
      <c r="F2" s="1"/>
      <c r="G2" s="1"/>
      <c r="H2" s="1"/>
      <c r="J2" s="78" t="s">
        <v>29</v>
      </c>
      <c r="K2" s="78"/>
      <c r="L2" s="78"/>
      <c r="M2" s="78"/>
    </row>
    <row r="3" spans="2:13" x14ac:dyDescent="0.3">
      <c r="B3" s="1"/>
      <c r="C3" s="2" t="s">
        <v>19</v>
      </c>
      <c r="D3" s="3" t="s">
        <v>8</v>
      </c>
      <c r="E3" s="2" t="s">
        <v>20</v>
      </c>
      <c r="F3" s="3" t="s">
        <v>8</v>
      </c>
      <c r="G3" s="2" t="s">
        <v>21</v>
      </c>
      <c r="H3" s="3" t="s">
        <v>8</v>
      </c>
      <c r="J3" s="79" t="s">
        <v>30</v>
      </c>
      <c r="K3" s="80"/>
      <c r="L3" s="80"/>
      <c r="M3" s="81"/>
    </row>
    <row r="4" spans="2:13" x14ac:dyDescent="0.3">
      <c r="B4" s="4" t="s">
        <v>2</v>
      </c>
      <c r="C4" s="5" t="str">
        <f ca="1">INDEX(INDIRECT(M$6),MATCH(D4,OFFSET(INDIRECT(M$6),0,RIGHT(B4)),0),1)</f>
        <v>M1</v>
      </c>
      <c r="D4" s="6">
        <f ca="1">LARGE(OFFSET(INDIRECT(M$6),0,RIGHT(B4)),1)</f>
        <v>88</v>
      </c>
      <c r="E4" s="5" t="str">
        <f ca="1">INDEX(INDIRECT(M$6),MATCH(F4,OFFSET(INDIRECT(M$6),0,RIGHT(B4)),0),1)</f>
        <v>M9</v>
      </c>
      <c r="F4" s="6">
        <f ca="1">LARGE(OFFSET(INDIRECT(M$6),0,RIGHT(B4)),2)</f>
        <v>77</v>
      </c>
      <c r="G4" s="5" t="str">
        <f ca="1">INDEX(INDIRECT(M$6),MATCH(H4,OFFSET(INDIRECT(M$6),0,RIGHT(B4)),0),1)</f>
        <v>M55</v>
      </c>
      <c r="H4" s="6">
        <f ca="1">LARGE(OFFSET(INDIRECT(M$6),0,RIGHT(B4)),3)</f>
        <v>44</v>
      </c>
    </row>
    <row r="5" spans="2:13" x14ac:dyDescent="0.3">
      <c r="B5" s="4" t="s">
        <v>3</v>
      </c>
      <c r="C5" s="5" t="str">
        <f t="shared" ref="C5:C9" ca="1" si="0">INDEX(INDIRECT(M$6),MATCH(D5,OFFSET(INDIRECT(M$6),0,RIGHT(B5)),0),1)</f>
        <v>M9</v>
      </c>
      <c r="D5" s="6">
        <f t="shared" ref="D5:D9" ca="1" si="1">LARGE(OFFSET(INDIRECT(M$6),0,RIGHT(B5)),1)</f>
        <v>174</v>
      </c>
      <c r="E5" s="5" t="str">
        <f t="shared" ref="E5:E9" ca="1" si="2">INDEX(INDIRECT(M$6),MATCH(F5,OFFSET(INDIRECT(M$6),0,RIGHT(B5)),0),1)</f>
        <v>M55</v>
      </c>
      <c r="F5" s="6">
        <f t="shared" ref="F5:F9" ca="1" si="3">LARGE(OFFSET(INDIRECT(M$6),0,RIGHT(B5)),2)</f>
        <v>87</v>
      </c>
      <c r="G5" s="5" t="str">
        <f t="shared" ref="G5:G9" ca="1" si="4">INDEX(INDIRECT(M$6),MATCH(H5,OFFSET(INDIRECT(M$6),0,RIGHT(B5)),0),1)</f>
        <v>M1</v>
      </c>
      <c r="H5" s="6">
        <f t="shared" ref="H5:H9" ca="1" si="5">LARGE(OFFSET(INDIRECT(M$6),0,RIGHT(B5)),3)</f>
        <v>71</v>
      </c>
      <c r="J5" s="51" t="s">
        <v>22</v>
      </c>
      <c r="K5" s="51" t="s">
        <v>23</v>
      </c>
      <c r="L5" s="51" t="s">
        <v>24</v>
      </c>
      <c r="M5" s="51" t="s">
        <v>28</v>
      </c>
    </row>
    <row r="6" spans="2:13" x14ac:dyDescent="0.3">
      <c r="B6" s="4" t="s">
        <v>4</v>
      </c>
      <c r="C6" s="5" t="str">
        <f t="shared" ca="1" si="0"/>
        <v>M9</v>
      </c>
      <c r="D6" s="6">
        <f t="shared" ca="1" si="1"/>
        <v>53</v>
      </c>
      <c r="E6" s="5" t="str">
        <f t="shared" ca="1" si="2"/>
        <v>M55</v>
      </c>
      <c r="F6" s="6">
        <f t="shared" ca="1" si="3"/>
        <v>46</v>
      </c>
      <c r="G6" s="5" t="str">
        <f t="shared" ca="1" si="4"/>
        <v>M1</v>
      </c>
      <c r="H6" s="6">
        <f t="shared" ca="1" si="5"/>
        <v>36</v>
      </c>
      <c r="J6" s="45" t="s">
        <v>0</v>
      </c>
      <c r="K6" s="46">
        <f ca="1">MATCH(J6,INDIRECT("'"&amp;J$3&amp;"'!B4:B23"),0)+3</f>
        <v>4</v>
      </c>
      <c r="L6" s="46">
        <f ca="1">K7-1</f>
        <v>7</v>
      </c>
      <c r="M6" s="47" t="str">
        <f ca="1">"'"&amp;J$3&amp;"'!C" &amp; K6 &amp; ":C" &amp; L6</f>
        <v>'Data Base'!C4:C7</v>
      </c>
    </row>
    <row r="7" spans="2:13" x14ac:dyDescent="0.3">
      <c r="B7" s="4" t="s">
        <v>5</v>
      </c>
      <c r="C7" s="5" t="str">
        <f t="shared" ca="1" si="0"/>
        <v>M9</v>
      </c>
      <c r="D7" s="6">
        <f t="shared" ca="1" si="1"/>
        <v>77</v>
      </c>
      <c r="E7" s="5" t="str">
        <f t="shared" ca="1" si="2"/>
        <v>M55</v>
      </c>
      <c r="F7" s="6">
        <f t="shared" ca="1" si="3"/>
        <v>45</v>
      </c>
      <c r="G7" s="5" t="str">
        <f t="shared" ca="1" si="4"/>
        <v>M7</v>
      </c>
      <c r="H7" s="6">
        <f t="shared" ca="1" si="5"/>
        <v>28</v>
      </c>
      <c r="J7" s="36" t="s">
        <v>13</v>
      </c>
      <c r="K7" s="37">
        <f t="shared" ref="K7:K10" ca="1" si="6">MATCH(J7,INDIRECT("'"&amp;J$3&amp;"'!B4:B23"),0)+3</f>
        <v>8</v>
      </c>
      <c r="L7" s="37">
        <f t="shared" ref="L7:L9" ca="1" si="7">K8-1</f>
        <v>9</v>
      </c>
      <c r="M7" s="38" t="str">
        <f t="shared" ref="M7:M10" ca="1" si="8">"'"&amp;J$3&amp;"'!C" &amp; K7 &amp; ":C" &amp; L7</f>
        <v>'Data Base'!C8:C9</v>
      </c>
    </row>
    <row r="8" spans="2:13" x14ac:dyDescent="0.3">
      <c r="B8" s="4" t="s">
        <v>6</v>
      </c>
      <c r="C8" s="5" t="str">
        <f t="shared" ca="1" si="0"/>
        <v>M9</v>
      </c>
      <c r="D8" s="6">
        <f t="shared" ca="1" si="1"/>
        <v>77</v>
      </c>
      <c r="E8" s="5" t="str">
        <f t="shared" ca="1" si="2"/>
        <v>M1</v>
      </c>
      <c r="F8" s="6">
        <f t="shared" ca="1" si="3"/>
        <v>41</v>
      </c>
      <c r="G8" s="5" t="str">
        <f t="shared" ca="1" si="4"/>
        <v>M55</v>
      </c>
      <c r="H8" s="6">
        <f t="shared" ca="1" si="5"/>
        <v>40</v>
      </c>
      <c r="J8" s="39" t="s">
        <v>1</v>
      </c>
      <c r="K8" s="40">
        <f t="shared" ca="1" si="6"/>
        <v>10</v>
      </c>
      <c r="L8" s="40">
        <f t="shared" ca="1" si="7"/>
        <v>15</v>
      </c>
      <c r="M8" s="41" t="str">
        <f t="shared" ca="1" si="8"/>
        <v>'Data Base'!C10:C15</v>
      </c>
    </row>
    <row r="9" spans="2:13" x14ac:dyDescent="0.3">
      <c r="B9" s="4" t="s">
        <v>7</v>
      </c>
      <c r="C9" s="7" t="str">
        <f t="shared" ca="1" si="0"/>
        <v>M9</v>
      </c>
      <c r="D9" s="6">
        <f t="shared" ca="1" si="1"/>
        <v>77</v>
      </c>
      <c r="E9" s="7" t="str">
        <f t="shared" ca="1" si="2"/>
        <v>M1</v>
      </c>
      <c r="F9" s="6">
        <f t="shared" ca="1" si="3"/>
        <v>52</v>
      </c>
      <c r="G9" s="7" t="str">
        <f t="shared" ca="1" si="4"/>
        <v>M7</v>
      </c>
      <c r="H9" s="6">
        <f t="shared" ca="1" si="5"/>
        <v>15</v>
      </c>
      <c r="J9" s="48" t="s">
        <v>17</v>
      </c>
      <c r="K9" s="49">
        <f t="shared" ca="1" si="6"/>
        <v>16</v>
      </c>
      <c r="L9" s="49">
        <f t="shared" ca="1" si="7"/>
        <v>20</v>
      </c>
      <c r="M9" s="50" t="str">
        <f t="shared" ca="1" si="8"/>
        <v>'Data Base'!C16:C20</v>
      </c>
    </row>
    <row r="10" spans="2:13" x14ac:dyDescent="0.3">
      <c r="J10" s="42" t="s">
        <v>18</v>
      </c>
      <c r="K10" s="43">
        <f t="shared" ca="1" si="6"/>
        <v>21</v>
      </c>
      <c r="L10" s="43">
        <v>23</v>
      </c>
      <c r="M10" s="44" t="str">
        <f t="shared" ca="1" si="8"/>
        <v>'Data Base'!C21:C23</v>
      </c>
    </row>
    <row r="12" spans="2:13" x14ac:dyDescent="0.3">
      <c r="B12" s="8"/>
      <c r="C12" s="8" t="s">
        <v>13</v>
      </c>
      <c r="D12" s="8"/>
      <c r="E12" s="8"/>
      <c r="F12" s="8"/>
    </row>
    <row r="13" spans="2:13" x14ac:dyDescent="0.3">
      <c r="B13" s="8"/>
      <c r="C13" s="9" t="s">
        <v>19</v>
      </c>
      <c r="D13" s="10" t="s">
        <v>8</v>
      </c>
      <c r="E13" s="9" t="s">
        <v>20</v>
      </c>
      <c r="F13" s="10" t="s">
        <v>8</v>
      </c>
    </row>
    <row r="14" spans="2:13" x14ac:dyDescent="0.3">
      <c r="B14" s="11" t="s">
        <v>2</v>
      </c>
      <c r="C14" s="12" t="str">
        <f ca="1">INDEX(INDIRECT(M$7),MATCH(D14,OFFSET(INDIRECT(M$7),0,RIGHT(B4)),0),1)</f>
        <v>M88</v>
      </c>
      <c r="D14" s="13">
        <f ca="1">LARGE(OFFSET(INDIRECT(M$7),0,RIGHT(B4)),1)</f>
        <v>63</v>
      </c>
      <c r="E14" s="12" t="str">
        <f ca="1">INDEX(INDIRECT(M$7),MATCH(F14,OFFSET(INDIRECT(M$7),0,RIGHT(B4)),0),1)</f>
        <v>M2000</v>
      </c>
      <c r="F14" s="13">
        <f ca="1">LARGE(OFFSET(INDIRECT(M$7),0,RIGHT(B4)),2)</f>
        <v>8</v>
      </c>
    </row>
    <row r="15" spans="2:13" x14ac:dyDescent="0.3">
      <c r="B15" s="11" t="s">
        <v>3</v>
      </c>
      <c r="C15" s="12" t="str">
        <f t="shared" ref="C15:C19" ca="1" si="9">INDEX(INDIRECT(M$7),MATCH(D15,OFFSET(INDIRECT(M$7),0,RIGHT(B5)),0),1)</f>
        <v>M2000</v>
      </c>
      <c r="D15" s="13">
        <f t="shared" ref="D15:D19" ca="1" si="10">LARGE(OFFSET(INDIRECT(M$7),0,RIGHT(B5)),1)</f>
        <v>73</v>
      </c>
      <c r="E15" s="12" t="str">
        <f t="shared" ref="E15:E19" ca="1" si="11">INDEX(INDIRECT(M$7),MATCH(F15,OFFSET(INDIRECT(M$7),0,RIGHT(B5)),0),1)</f>
        <v>M88</v>
      </c>
      <c r="F15" s="13">
        <f t="shared" ref="F15:F19" ca="1" si="12">LARGE(OFFSET(INDIRECT(M$7),0,RIGHT(B5)),2)</f>
        <v>66</v>
      </c>
    </row>
    <row r="16" spans="2:13" x14ac:dyDescent="0.3">
      <c r="B16" s="11" t="s">
        <v>4</v>
      </c>
      <c r="C16" s="12" t="str">
        <f t="shared" ca="1" si="9"/>
        <v>M88</v>
      </c>
      <c r="D16" s="13">
        <f t="shared" ca="1" si="10"/>
        <v>81</v>
      </c>
      <c r="E16" s="12" t="str">
        <f t="shared" ca="1" si="11"/>
        <v>M2000</v>
      </c>
      <c r="F16" s="13">
        <f t="shared" ca="1" si="12"/>
        <v>54</v>
      </c>
    </row>
    <row r="17" spans="2:8" x14ac:dyDescent="0.3">
      <c r="B17" s="11" t="s">
        <v>5</v>
      </c>
      <c r="C17" s="12" t="str">
        <f t="shared" ca="1" si="9"/>
        <v>M88</v>
      </c>
      <c r="D17" s="13">
        <f t="shared" ca="1" si="10"/>
        <v>56</v>
      </c>
      <c r="E17" s="12" t="str">
        <f t="shared" ca="1" si="11"/>
        <v>M2000</v>
      </c>
      <c r="F17" s="13">
        <f t="shared" ca="1" si="12"/>
        <v>35</v>
      </c>
    </row>
    <row r="18" spans="2:8" x14ac:dyDescent="0.3">
      <c r="B18" s="11" t="s">
        <v>6</v>
      </c>
      <c r="C18" s="12" t="str">
        <f t="shared" ca="1" si="9"/>
        <v>M2000</v>
      </c>
      <c r="D18" s="13">
        <f t="shared" ca="1" si="10"/>
        <v>96</v>
      </c>
      <c r="E18" s="12" t="str">
        <f t="shared" ca="1" si="11"/>
        <v>M2000</v>
      </c>
      <c r="F18" s="13">
        <f t="shared" ca="1" si="12"/>
        <v>96</v>
      </c>
    </row>
    <row r="19" spans="2:8" x14ac:dyDescent="0.3">
      <c r="B19" s="11" t="s">
        <v>7</v>
      </c>
      <c r="C19" s="14" t="str">
        <f t="shared" ca="1" si="9"/>
        <v>M2000</v>
      </c>
      <c r="D19" s="13">
        <f t="shared" ca="1" si="10"/>
        <v>7</v>
      </c>
      <c r="E19" s="14" t="str">
        <f t="shared" ca="1" si="11"/>
        <v>M88</v>
      </c>
      <c r="F19" s="13">
        <f t="shared" ca="1" si="12"/>
        <v>5</v>
      </c>
    </row>
    <row r="22" spans="2:8" x14ac:dyDescent="0.3">
      <c r="B22" s="15"/>
      <c r="C22" s="15" t="s">
        <v>1</v>
      </c>
      <c r="D22" s="15"/>
      <c r="E22" s="15"/>
      <c r="F22" s="15"/>
      <c r="G22" s="15"/>
      <c r="H22" s="15"/>
    </row>
    <row r="23" spans="2:8" x14ac:dyDescent="0.3">
      <c r="B23" s="15"/>
      <c r="C23" s="16" t="s">
        <v>19</v>
      </c>
      <c r="D23" s="17" t="s">
        <v>8</v>
      </c>
      <c r="E23" s="16" t="s">
        <v>20</v>
      </c>
      <c r="F23" s="17" t="s">
        <v>8</v>
      </c>
      <c r="G23" s="16" t="s">
        <v>21</v>
      </c>
      <c r="H23" s="17" t="s">
        <v>8</v>
      </c>
    </row>
    <row r="24" spans="2:8" x14ac:dyDescent="0.3">
      <c r="B24" s="18" t="s">
        <v>2</v>
      </c>
      <c r="C24" s="19" t="str">
        <f ca="1">INDEX(INDIRECT(M$8),MATCH(D24,OFFSET(INDIRECT(M$8),0,RIGHT(B4)),0),1)</f>
        <v>M00</v>
      </c>
      <c r="D24" s="20">
        <f ca="1">LARGE(OFFSET(INDIRECT(M$8),0,RIGHT(B4)),1)</f>
        <v>654</v>
      </c>
      <c r="E24" s="19" t="str">
        <f ca="1">INDEX(INDIRECT(M$8),MATCH(F24,OFFSET(INDIRECT(M$8),0,RIGHT(B4)),0),1)</f>
        <v>M2000</v>
      </c>
      <c r="F24" s="20">
        <f ca="1">LARGE(OFFSET(INDIRECT(M$8),0,RIGHT(B4)),2)</f>
        <v>86</v>
      </c>
      <c r="G24" s="19" t="str">
        <f ca="1">INDEX(INDIRECT(M$8),MATCH(H24,OFFSET(INDIRECT(M$8),0,RIGHT(B4)),0),1)</f>
        <v>M7</v>
      </c>
      <c r="H24" s="20">
        <f ca="1">LARGE(OFFSET(INDIRECT(M$8),0,RIGHT(B4)),3)</f>
        <v>78</v>
      </c>
    </row>
    <row r="25" spans="2:8" x14ac:dyDescent="0.3">
      <c r="B25" s="18" t="s">
        <v>3</v>
      </c>
      <c r="C25" s="19" t="str">
        <f t="shared" ref="C25:C29" ca="1" si="13">INDEX(INDIRECT(M$8),MATCH(D25,OFFSET(INDIRECT(M$8),0,RIGHT(B5)),0),1)</f>
        <v>M7</v>
      </c>
      <c r="D25" s="20">
        <f t="shared" ref="D25:D29" ca="1" si="14">LARGE(OFFSET(INDIRECT(M$8),0,RIGHT(B5)),1)</f>
        <v>58</v>
      </c>
      <c r="E25" s="19" t="str">
        <f t="shared" ref="E25:E29" ca="1" si="15">INDEX(INDIRECT(M$8),MATCH(F25,OFFSET(INDIRECT(M$8),0,RIGHT(B5)),0),1)</f>
        <v>M88</v>
      </c>
      <c r="F25" s="20">
        <f t="shared" ref="F25:F29" ca="1" si="16">LARGE(OFFSET(INDIRECT(M$8),0,RIGHT(B5)),2)</f>
        <v>54</v>
      </c>
      <c r="G25" s="19" t="str">
        <f t="shared" ref="G25:G29" ca="1" si="17">INDEX(INDIRECT(M$8),MATCH(H25,OFFSET(INDIRECT(M$8),0,RIGHT(B5)),0),1)</f>
        <v>M7</v>
      </c>
      <c r="H25" s="20">
        <f t="shared" ref="H25:H29" ca="1" si="18">LARGE(OFFSET(INDIRECT(M$8),0,RIGHT(B5)),3)</f>
        <v>52</v>
      </c>
    </row>
    <row r="26" spans="2:8" x14ac:dyDescent="0.3">
      <c r="B26" s="18" t="s">
        <v>4</v>
      </c>
      <c r="C26" s="19" t="str">
        <f t="shared" ca="1" si="13"/>
        <v>M2000</v>
      </c>
      <c r="D26" s="20">
        <f t="shared" ca="1" si="14"/>
        <v>95</v>
      </c>
      <c r="E26" s="19" t="str">
        <f t="shared" ca="1" si="15"/>
        <v>M7</v>
      </c>
      <c r="F26" s="20">
        <f t="shared" ca="1" si="16"/>
        <v>75</v>
      </c>
      <c r="G26" s="19" t="str">
        <f t="shared" ca="1" si="17"/>
        <v>M88</v>
      </c>
      <c r="H26" s="20">
        <f t="shared" ca="1" si="18"/>
        <v>54</v>
      </c>
    </row>
    <row r="27" spans="2:8" x14ac:dyDescent="0.3">
      <c r="B27" s="18" t="s">
        <v>5</v>
      </c>
      <c r="C27" s="19" t="str">
        <f t="shared" ca="1" si="13"/>
        <v>M7</v>
      </c>
      <c r="D27" s="20">
        <f t="shared" ca="1" si="14"/>
        <v>95</v>
      </c>
      <c r="E27" s="19" t="str">
        <f t="shared" ca="1" si="15"/>
        <v>M00</v>
      </c>
      <c r="F27" s="20">
        <f t="shared" ca="1" si="16"/>
        <v>85</v>
      </c>
      <c r="G27" s="19" t="str">
        <f t="shared" ca="1" si="17"/>
        <v>M7</v>
      </c>
      <c r="H27" s="20">
        <f t="shared" ca="1" si="18"/>
        <v>65</v>
      </c>
    </row>
    <row r="28" spans="2:8" x14ac:dyDescent="0.3">
      <c r="B28" s="18" t="s">
        <v>6</v>
      </c>
      <c r="C28" s="19" t="str">
        <f t="shared" ca="1" si="13"/>
        <v>M88</v>
      </c>
      <c r="D28" s="20">
        <f t="shared" ca="1" si="14"/>
        <v>42</v>
      </c>
      <c r="E28" s="19" t="str">
        <f t="shared" ca="1" si="15"/>
        <v>M88</v>
      </c>
      <c r="F28" s="20">
        <f t="shared" ca="1" si="16"/>
        <v>42</v>
      </c>
      <c r="G28" s="19" t="str">
        <f t="shared" ca="1" si="17"/>
        <v>M00</v>
      </c>
      <c r="H28" s="20">
        <f t="shared" ca="1" si="18"/>
        <v>32</v>
      </c>
    </row>
    <row r="29" spans="2:8" x14ac:dyDescent="0.3">
      <c r="B29" s="18" t="s">
        <v>7</v>
      </c>
      <c r="C29" s="21" t="str">
        <f t="shared" ca="1" si="13"/>
        <v>M88</v>
      </c>
      <c r="D29" s="20">
        <f t="shared" ca="1" si="14"/>
        <v>95</v>
      </c>
      <c r="E29" s="21" t="str">
        <f t="shared" ca="1" si="15"/>
        <v>M7</v>
      </c>
      <c r="F29" s="20">
        <f t="shared" ca="1" si="16"/>
        <v>63</v>
      </c>
      <c r="G29" s="21" t="str">
        <f t="shared" ca="1" si="17"/>
        <v>M2000</v>
      </c>
      <c r="H29" s="20">
        <f t="shared" ca="1" si="18"/>
        <v>52</v>
      </c>
    </row>
    <row r="32" spans="2:8" x14ac:dyDescent="0.3">
      <c r="B32" s="22"/>
      <c r="C32" s="22" t="s">
        <v>17</v>
      </c>
      <c r="D32" s="22"/>
      <c r="E32" s="22"/>
      <c r="F32" s="22"/>
      <c r="G32" s="22"/>
      <c r="H32" s="22"/>
    </row>
    <row r="33" spans="2:8" x14ac:dyDescent="0.3">
      <c r="B33" s="22"/>
      <c r="C33" s="23" t="s">
        <v>19</v>
      </c>
      <c r="D33" s="24" t="s">
        <v>8</v>
      </c>
      <c r="E33" s="23" t="s">
        <v>20</v>
      </c>
      <c r="F33" s="24" t="s">
        <v>8</v>
      </c>
      <c r="G33" s="23" t="s">
        <v>21</v>
      </c>
      <c r="H33" s="24" t="s">
        <v>8</v>
      </c>
    </row>
    <row r="34" spans="2:8" x14ac:dyDescent="0.3">
      <c r="B34" s="25" t="s">
        <v>2</v>
      </c>
      <c r="C34" s="26" t="str">
        <f ca="1">INDEX(INDIRECT(M$9),MATCH(D34,OFFSET(INDIRECT(M$9),0,RIGHT(B4)),0),1)</f>
        <v>M55</v>
      </c>
      <c r="D34" s="27">
        <f ca="1">LARGE(OFFSET(INDIRECT(M$9),0,RIGHT(B4)),1)</f>
        <v>97</v>
      </c>
      <c r="E34" s="26" t="str">
        <f ca="1">INDEX(INDIRECT(M$9),MATCH(F34,OFFSET(INDIRECT(M$9),0,RIGHT(B4)),0),1)</f>
        <v>M9</v>
      </c>
      <c r="F34" s="27">
        <f ca="1">LARGE(OFFSET(INDIRECT(M$9),0,RIGHT(B4)),2)</f>
        <v>79</v>
      </c>
      <c r="G34" s="26" t="str">
        <f ca="1">INDEX(INDIRECT(M$9),MATCH(H34,OFFSET(INDIRECT(M$9),0,RIGHT(B4)),0),1)</f>
        <v>M55</v>
      </c>
      <c r="H34" s="27">
        <f ca="1">LARGE(OFFSET(INDIRECT(M$9),0,RIGHT(B4)),3)</f>
        <v>75</v>
      </c>
    </row>
    <row r="35" spans="2:8" x14ac:dyDescent="0.3">
      <c r="B35" s="25" t="s">
        <v>3</v>
      </c>
      <c r="C35" s="26" t="str">
        <f t="shared" ref="C35:C39" ca="1" si="19">INDEX(INDIRECT(M$9),MATCH(D35,OFFSET(INDIRECT(M$9),0,RIGHT(B5)),0),1)</f>
        <v>M55</v>
      </c>
      <c r="D35" s="27">
        <f t="shared" ref="D35:D39" ca="1" si="20">LARGE(OFFSET(INDIRECT(M$9),0,RIGHT(B5)),1)</f>
        <v>95</v>
      </c>
      <c r="E35" s="26" t="str">
        <f t="shared" ref="E35:E39" ca="1" si="21">INDEX(INDIRECT(M$9),MATCH(F35,OFFSET(INDIRECT(M$9),0,RIGHT(B5)),0),1)</f>
        <v>M55</v>
      </c>
      <c r="F35" s="27">
        <f t="shared" ref="F35:F39" ca="1" si="22">LARGE(OFFSET(INDIRECT(M$9),0,RIGHT(B5)),2)</f>
        <v>63</v>
      </c>
      <c r="G35" s="26" t="str">
        <f t="shared" ref="G35:G39" ca="1" si="23">INDEX(INDIRECT(M$9),MATCH(H35,OFFSET(INDIRECT(M$9),0,RIGHT(B5)),0),1)</f>
        <v>M55</v>
      </c>
      <c r="H35" s="27">
        <f t="shared" ref="H35:H39" ca="1" si="24">LARGE(OFFSET(INDIRECT(M$9),0,RIGHT(B5)),3)</f>
        <v>54</v>
      </c>
    </row>
    <row r="36" spans="2:8" x14ac:dyDescent="0.3">
      <c r="B36" s="25" t="s">
        <v>4</v>
      </c>
      <c r="C36" s="26" t="str">
        <f t="shared" ca="1" si="19"/>
        <v>M9</v>
      </c>
      <c r="D36" s="27">
        <f t="shared" ca="1" si="20"/>
        <v>62</v>
      </c>
      <c r="E36" s="26" t="str">
        <f t="shared" ca="1" si="21"/>
        <v>M55</v>
      </c>
      <c r="F36" s="27">
        <f t="shared" ca="1" si="22"/>
        <v>54</v>
      </c>
      <c r="G36" s="26" t="str">
        <f t="shared" ca="1" si="23"/>
        <v>M55</v>
      </c>
      <c r="H36" s="27">
        <f t="shared" ca="1" si="24"/>
        <v>45</v>
      </c>
    </row>
    <row r="37" spans="2:8" x14ac:dyDescent="0.3">
      <c r="B37" s="25" t="s">
        <v>5</v>
      </c>
      <c r="C37" s="26" t="str">
        <f t="shared" ca="1" si="19"/>
        <v>M55</v>
      </c>
      <c r="D37" s="27">
        <f t="shared" ca="1" si="20"/>
        <v>85</v>
      </c>
      <c r="E37" s="26" t="str">
        <f t="shared" ca="1" si="21"/>
        <v>M9</v>
      </c>
      <c r="F37" s="27">
        <f t="shared" ca="1" si="22"/>
        <v>69</v>
      </c>
      <c r="G37" s="26" t="str">
        <f t="shared" ca="1" si="23"/>
        <v>M55</v>
      </c>
      <c r="H37" s="27">
        <f t="shared" ca="1" si="24"/>
        <v>31</v>
      </c>
    </row>
    <row r="38" spans="2:8" x14ac:dyDescent="0.3">
      <c r="B38" s="25" t="s">
        <v>6</v>
      </c>
      <c r="C38" s="26" t="str">
        <f t="shared" ca="1" si="19"/>
        <v>M9</v>
      </c>
      <c r="D38" s="27">
        <f t="shared" ca="1" si="20"/>
        <v>52</v>
      </c>
      <c r="E38" s="26" t="str">
        <f t="shared" ca="1" si="21"/>
        <v>M55</v>
      </c>
      <c r="F38" s="27">
        <f t="shared" ca="1" si="22"/>
        <v>25</v>
      </c>
      <c r="G38" s="26" t="str">
        <f t="shared" ca="1" si="23"/>
        <v>M55</v>
      </c>
      <c r="H38" s="27">
        <f t="shared" ca="1" si="24"/>
        <v>21</v>
      </c>
    </row>
    <row r="39" spans="2:8" x14ac:dyDescent="0.3">
      <c r="B39" s="25" t="s">
        <v>7</v>
      </c>
      <c r="C39" s="28" t="str">
        <f t="shared" ca="1" si="19"/>
        <v>M55</v>
      </c>
      <c r="D39" s="27">
        <f t="shared" ca="1" si="20"/>
        <v>63</v>
      </c>
      <c r="E39" s="28" t="str">
        <f t="shared" ca="1" si="21"/>
        <v>M55</v>
      </c>
      <c r="F39" s="27">
        <f t="shared" ca="1" si="22"/>
        <v>45</v>
      </c>
      <c r="G39" s="28" t="str">
        <f t="shared" ca="1" si="23"/>
        <v>M9</v>
      </c>
      <c r="H39" s="27">
        <f t="shared" ca="1" si="24"/>
        <v>36</v>
      </c>
    </row>
    <row r="42" spans="2:8" x14ac:dyDescent="0.3">
      <c r="B42" s="29"/>
      <c r="C42" s="29" t="s">
        <v>18</v>
      </c>
      <c r="D42" s="29"/>
      <c r="E42" s="29"/>
      <c r="F42" s="29"/>
      <c r="G42" s="29"/>
      <c r="H42" s="29"/>
    </row>
    <row r="43" spans="2:8" x14ac:dyDescent="0.3">
      <c r="B43" s="29"/>
      <c r="C43" s="30" t="s">
        <v>19</v>
      </c>
      <c r="D43" s="31" t="s">
        <v>8</v>
      </c>
      <c r="E43" s="30" t="s">
        <v>20</v>
      </c>
      <c r="F43" s="31" t="s">
        <v>8</v>
      </c>
      <c r="G43" s="30" t="s">
        <v>21</v>
      </c>
      <c r="H43" s="31" t="s">
        <v>8</v>
      </c>
    </row>
    <row r="44" spans="2:8" x14ac:dyDescent="0.3">
      <c r="B44" s="32" t="s">
        <v>2</v>
      </c>
      <c r="C44" s="33" t="str">
        <f ca="1">INDEX(INDIRECT(M$10),MATCH(D44,OFFSET(INDIRECT(M$10),0,RIGHT(B4)),0),1)</f>
        <v>M1</v>
      </c>
      <c r="D44" s="34">
        <f ca="1">LARGE(OFFSET(INDIRECT(M$10),0,RIGHT(B4)),1)</f>
        <v>85</v>
      </c>
      <c r="E44" s="33" t="str">
        <f ca="1">INDEX(INDIRECT(M$10),MATCH(F44,OFFSET(INDIRECT(M$10),0,RIGHT(B4)),0),1)</f>
        <v>M1</v>
      </c>
      <c r="F44" s="34">
        <f ca="1">LARGE(OFFSET(INDIRECT(M$10),0,RIGHT(B4)),2)</f>
        <v>42</v>
      </c>
      <c r="G44" s="33" t="str">
        <f ca="1">INDEX(INDIRECT(M$10),MATCH(H44,OFFSET(INDIRECT(M$10),0,RIGHT(B4)),0),1)</f>
        <v>M88</v>
      </c>
      <c r="H44" s="34">
        <f ca="1">LARGE(OFFSET(INDIRECT(M$10),0,RIGHT(B4)),3)</f>
        <v>28</v>
      </c>
    </row>
    <row r="45" spans="2:8" x14ac:dyDescent="0.3">
      <c r="B45" s="32" t="s">
        <v>3</v>
      </c>
      <c r="C45" s="33" t="str">
        <f t="shared" ref="C45:C49" ca="1" si="25">INDEX(INDIRECT(M$10),MATCH(D45,OFFSET(INDIRECT(M$10),0,RIGHT(B5)),0),1)</f>
        <v>M1</v>
      </c>
      <c r="D45" s="34">
        <f t="shared" ref="D45:D49" ca="1" si="26">LARGE(OFFSET(INDIRECT(M$10),0,RIGHT(B5)),1)</f>
        <v>92</v>
      </c>
      <c r="E45" s="33" t="str">
        <f t="shared" ref="E45:E49" ca="1" si="27">INDEX(INDIRECT(M$10),MATCH(F45,OFFSET(INDIRECT(M$10),0,RIGHT(B5)),0),1)</f>
        <v>M1</v>
      </c>
      <c r="F45" s="34">
        <f t="shared" ref="F45:F49" ca="1" si="28">LARGE(OFFSET(INDIRECT(M$10),0,RIGHT(B5)),2)</f>
        <v>82</v>
      </c>
      <c r="G45" s="33" t="str">
        <f t="shared" ref="G45:G49" ca="1" si="29">INDEX(INDIRECT(M$10),MATCH(H45,OFFSET(INDIRECT(M$10),0,RIGHT(B5)),0),1)</f>
        <v>M88</v>
      </c>
      <c r="H45" s="34">
        <f t="shared" ref="H45:H49" ca="1" si="30">LARGE(OFFSET(INDIRECT(M$10),0,RIGHT(B5)),3)</f>
        <v>12</v>
      </c>
    </row>
    <row r="46" spans="2:8" x14ac:dyDescent="0.3">
      <c r="B46" s="32" t="s">
        <v>4</v>
      </c>
      <c r="C46" s="33" t="str">
        <f t="shared" ca="1" si="25"/>
        <v>M1</v>
      </c>
      <c r="D46" s="34">
        <f t="shared" ca="1" si="26"/>
        <v>52</v>
      </c>
      <c r="E46" s="33" t="str">
        <f t="shared" ca="1" si="27"/>
        <v>M1</v>
      </c>
      <c r="F46" s="34">
        <f t="shared" ca="1" si="28"/>
        <v>24</v>
      </c>
      <c r="G46" s="33" t="str">
        <f t="shared" ca="1" si="29"/>
        <v>M88</v>
      </c>
      <c r="H46" s="34">
        <f t="shared" ca="1" si="30"/>
        <v>22</v>
      </c>
    </row>
    <row r="47" spans="2:8" x14ac:dyDescent="0.3">
      <c r="B47" s="32" t="s">
        <v>5</v>
      </c>
      <c r="C47" s="33" t="str">
        <f t="shared" ca="1" si="25"/>
        <v>M88</v>
      </c>
      <c r="D47" s="34">
        <f t="shared" ca="1" si="26"/>
        <v>14</v>
      </c>
      <c r="E47" s="33" t="str">
        <f t="shared" ca="1" si="27"/>
        <v>M1</v>
      </c>
      <c r="F47" s="34">
        <f t="shared" ca="1" si="28"/>
        <v>3</v>
      </c>
      <c r="G47" s="33" t="str">
        <f t="shared" ca="1" si="29"/>
        <v>M1</v>
      </c>
      <c r="H47" s="34">
        <f t="shared" ca="1" si="30"/>
        <v>2</v>
      </c>
    </row>
    <row r="48" spans="2:8" x14ac:dyDescent="0.3">
      <c r="B48" s="32" t="s">
        <v>6</v>
      </c>
      <c r="C48" s="33" t="str">
        <f t="shared" ca="1" si="25"/>
        <v>M1</v>
      </c>
      <c r="D48" s="34">
        <f t="shared" ca="1" si="26"/>
        <v>52</v>
      </c>
      <c r="E48" s="33" t="str">
        <f t="shared" ca="1" si="27"/>
        <v>M1</v>
      </c>
      <c r="F48" s="34">
        <f t="shared" ca="1" si="28"/>
        <v>32</v>
      </c>
      <c r="G48" s="33" t="str">
        <f t="shared" ca="1" si="29"/>
        <v>M88</v>
      </c>
      <c r="H48" s="34">
        <f t="shared" ca="1" si="30"/>
        <v>14</v>
      </c>
    </row>
    <row r="49" spans="2:8" x14ac:dyDescent="0.3">
      <c r="B49" s="32" t="s">
        <v>7</v>
      </c>
      <c r="C49" s="35" t="str">
        <f t="shared" ca="1" si="25"/>
        <v>M1</v>
      </c>
      <c r="D49" s="34">
        <f t="shared" ca="1" si="26"/>
        <v>54</v>
      </c>
      <c r="E49" s="35" t="str">
        <f t="shared" ca="1" si="27"/>
        <v>M1</v>
      </c>
      <c r="F49" s="34">
        <f t="shared" ca="1" si="28"/>
        <v>21</v>
      </c>
      <c r="G49" s="35" t="str">
        <f t="shared" ca="1" si="29"/>
        <v>M88</v>
      </c>
      <c r="H49" s="34">
        <f t="shared" ca="1" si="30"/>
        <v>17</v>
      </c>
    </row>
  </sheetData>
  <mergeCells count="2">
    <mergeCell ref="J2:M2"/>
    <mergeCell ref="J3:M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Base</vt:lpstr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2024-05-15T21:10:08Z</dcterms:created>
  <dcterms:modified xsi:type="dcterms:W3CDTF">2024-05-15T21:38:27Z</dcterms:modified>
</cp:coreProperties>
</file>