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25BF18A0-BF07-4FB3-A831-C02620F5DD91}" xr6:coauthVersionLast="47" xr6:coauthVersionMax="47" xr10:uidLastSave="{00000000-0000-0000-0000-000000000000}"/>
  <bookViews>
    <workbookView xWindow="-108" yWindow="-108" windowWidth="23256" windowHeight="13176" xr2:uid="{C9C184A3-7796-49E4-AD37-1C6E16D5D6EC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U3" i="2" s="1"/>
  <c r="T5" i="2"/>
  <c r="U4" i="2" s="1"/>
  <c r="T6" i="2"/>
  <c r="U5" i="2" s="1"/>
  <c r="T7" i="2"/>
  <c r="U6" i="2" s="1"/>
  <c r="T3" i="2"/>
  <c r="V4" i="2" l="1"/>
  <c r="V7" i="2"/>
  <c r="V6" i="2"/>
  <c r="V5" i="2"/>
  <c r="M46" i="2"/>
  <c r="M37" i="2"/>
  <c r="O27" i="2"/>
  <c r="M45" i="2"/>
  <c r="M34" i="2"/>
  <c r="O28" i="2"/>
  <c r="M48" i="2"/>
  <c r="O36" i="2"/>
  <c r="O26" i="2"/>
  <c r="M44" i="2"/>
  <c r="O37" i="2"/>
  <c r="O25" i="2"/>
  <c r="M13" i="2"/>
  <c r="O47" i="2"/>
  <c r="O35" i="2"/>
  <c r="O24" i="2"/>
  <c r="O13" i="2"/>
  <c r="O46" i="2"/>
  <c r="O38" i="2"/>
  <c r="Q26" i="2"/>
  <c r="M18" i="2"/>
  <c r="O48" i="2"/>
  <c r="O34" i="2"/>
  <c r="Q25" i="2"/>
  <c r="M17" i="2"/>
  <c r="O45" i="2"/>
  <c r="Q36" i="2"/>
  <c r="Q28" i="2"/>
  <c r="M16" i="2"/>
  <c r="O44" i="2"/>
  <c r="Q38" i="2"/>
  <c r="Q27" i="2"/>
  <c r="M15" i="2"/>
  <c r="Q44" i="2"/>
  <c r="Q35" i="2"/>
  <c r="Q24" i="2"/>
  <c r="M14" i="2"/>
  <c r="Q48" i="2"/>
  <c r="Q37" i="2"/>
  <c r="O18" i="2"/>
  <c r="Q47" i="2"/>
  <c r="Q34" i="2"/>
  <c r="O16" i="2"/>
  <c r="Q46" i="2"/>
  <c r="M23" i="2"/>
  <c r="O17" i="2"/>
  <c r="Q45" i="2"/>
  <c r="O23" i="2"/>
  <c r="O15" i="2"/>
  <c r="M33" i="2"/>
  <c r="Q23" i="2"/>
  <c r="O14" i="2"/>
  <c r="O33" i="2"/>
  <c r="M27" i="2"/>
  <c r="M43" i="2"/>
  <c r="Q33" i="2"/>
  <c r="M26" i="2"/>
  <c r="O43" i="2"/>
  <c r="M36" i="2"/>
  <c r="M28" i="2"/>
  <c r="Q43" i="2"/>
  <c r="M35" i="2"/>
  <c r="M25" i="2"/>
  <c r="M47" i="2"/>
  <c r="M38" i="2"/>
  <c r="M24" i="2"/>
  <c r="N44" i="2"/>
  <c r="L34" i="2"/>
  <c r="N14" i="2"/>
  <c r="L13" i="2"/>
  <c r="N45" i="2"/>
  <c r="L37" i="2"/>
  <c r="N15" i="2"/>
  <c r="N46" i="2"/>
  <c r="L36" i="2"/>
  <c r="N17" i="2"/>
  <c r="N47" i="2"/>
  <c r="L38" i="2"/>
  <c r="N18" i="2"/>
  <c r="N48" i="2"/>
  <c r="L35" i="2"/>
  <c r="N16" i="2"/>
  <c r="L44" i="2"/>
  <c r="P24" i="2"/>
  <c r="L14" i="2"/>
  <c r="L48" i="2"/>
  <c r="P27" i="2"/>
  <c r="L15" i="2"/>
  <c r="L46" i="2"/>
  <c r="P25" i="2"/>
  <c r="L18" i="2"/>
  <c r="L47" i="2"/>
  <c r="P26" i="2"/>
  <c r="L16" i="2"/>
  <c r="L45" i="2"/>
  <c r="P28" i="2"/>
  <c r="L17" i="2"/>
  <c r="P34" i="2"/>
  <c r="N24" i="2"/>
  <c r="P43" i="2"/>
  <c r="P35" i="2"/>
  <c r="N25" i="2"/>
  <c r="N43" i="2"/>
  <c r="P38" i="2"/>
  <c r="N28" i="2"/>
  <c r="P33" i="2"/>
  <c r="P36" i="2"/>
  <c r="N27" i="2"/>
  <c r="N33" i="2"/>
  <c r="P37" i="2"/>
  <c r="N26" i="2"/>
  <c r="P23" i="2"/>
  <c r="P45" i="2"/>
  <c r="N34" i="2"/>
  <c r="L24" i="2"/>
  <c r="N23" i="2"/>
  <c r="P46" i="2"/>
  <c r="N38" i="2"/>
  <c r="L25" i="2"/>
  <c r="N13" i="2"/>
  <c r="P48" i="2"/>
  <c r="N37" i="2"/>
  <c r="L28" i="2"/>
  <c r="L43" i="2"/>
  <c r="P44" i="2"/>
  <c r="N36" i="2"/>
  <c r="L26" i="2"/>
  <c r="L33" i="2"/>
  <c r="P47" i="2"/>
  <c r="N35" i="2"/>
  <c r="L27" i="2"/>
  <c r="L23" i="2"/>
  <c r="V3" i="2" l="1"/>
  <c r="Q3" i="2"/>
  <c r="M5" i="2"/>
  <c r="M6" i="2"/>
  <c r="M4" i="2"/>
  <c r="O7" i="2"/>
  <c r="O4" i="2"/>
  <c r="O6" i="2"/>
  <c r="Q7" i="2"/>
  <c r="Q6" i="2"/>
  <c r="Q5" i="2"/>
  <c r="Q4" i="2"/>
  <c r="O3" i="2"/>
  <c r="M7" i="2"/>
  <c r="M8" i="2"/>
  <c r="O8" i="2"/>
  <c r="O5" i="2"/>
  <c r="Q8" i="2"/>
  <c r="M3" i="2"/>
  <c r="L3" i="2"/>
  <c r="P8" i="2"/>
  <c r="N5" i="2"/>
  <c r="N8" i="2"/>
  <c r="L8" i="2"/>
  <c r="N3" i="2"/>
  <c r="P4" i="2"/>
  <c r="P5" i="2"/>
  <c r="P6" i="2"/>
  <c r="P7" i="2"/>
  <c r="N4" i="2"/>
  <c r="L4" i="2"/>
  <c r="L5" i="2"/>
  <c r="L7" i="2"/>
  <c r="N6" i="2"/>
  <c r="N7" i="2"/>
  <c r="L6" i="2"/>
  <c r="P3" i="2"/>
</calcChain>
</file>

<file path=xl/sharedStrings.xml><?xml version="1.0" encoding="utf-8"?>
<sst xmlns="http://schemas.openxmlformats.org/spreadsheetml/2006/main" count="121" uniqueCount="29">
  <si>
    <t>Cat 1</t>
  </si>
  <si>
    <t>Cat 3</t>
  </si>
  <si>
    <t>S1</t>
  </si>
  <si>
    <t>S2</t>
  </si>
  <si>
    <t>S3</t>
  </si>
  <si>
    <t>S4</t>
  </si>
  <si>
    <t>S5</t>
  </si>
  <si>
    <t>S6</t>
  </si>
  <si>
    <t>CA</t>
  </si>
  <si>
    <t>M1</t>
  </si>
  <si>
    <t>M55</t>
  </si>
  <si>
    <t>M9</t>
  </si>
  <si>
    <t>M7</t>
  </si>
  <si>
    <t>Cat 2</t>
  </si>
  <si>
    <t>M2000</t>
  </si>
  <si>
    <t>M88</t>
  </si>
  <si>
    <t>M00</t>
  </si>
  <si>
    <t>Cat 4</t>
  </si>
  <si>
    <t>Cat 5</t>
  </si>
  <si>
    <t xml:space="preserve">1ère Marque </t>
  </si>
  <si>
    <t xml:space="preserve">2ème Marque </t>
  </si>
  <si>
    <t xml:space="preserve">3ème Marque </t>
  </si>
  <si>
    <t>Ctg</t>
  </si>
  <si>
    <t>L1</t>
  </si>
  <si>
    <t>L2</t>
  </si>
  <si>
    <t>Catégorie</t>
  </si>
  <si>
    <t>Marque</t>
  </si>
  <si>
    <t>Semaine</t>
  </si>
  <si>
    <t>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</si>
</sst>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AED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1" fillId="2" borderId="4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2"/>
    </xf>
    <xf numFmtId="0" fontId="0" fillId="2" borderId="5" xfId="0" applyFill="1" applyBorder="1" applyAlignment="1">
      <alignment horizontal="left" indent="1"/>
    </xf>
    <xf numFmtId="0" fontId="0" fillId="2" borderId="0" xfId="0" applyFill="1" applyAlignment="1">
      <alignment horizontal="right" indent="2"/>
    </xf>
    <xf numFmtId="0" fontId="0" fillId="2" borderId="6" xfId="0" applyFill="1" applyBorder="1" applyAlignment="1">
      <alignment horizontal="left" indent="1"/>
    </xf>
    <xf numFmtId="0" fontId="0" fillId="3" borderId="0" xfId="0" applyFill="1"/>
    <xf numFmtId="0" fontId="1" fillId="3" borderId="4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indent="2"/>
    </xf>
    <xf numFmtId="0" fontId="0" fillId="3" borderId="5" xfId="0" applyFill="1" applyBorder="1" applyAlignment="1">
      <alignment horizontal="left" indent="1"/>
    </xf>
    <xf numFmtId="0" fontId="0" fillId="3" borderId="0" xfId="0" applyFill="1" applyAlignment="1">
      <alignment horizontal="right" indent="2"/>
    </xf>
    <xf numFmtId="0" fontId="0" fillId="3" borderId="6" xfId="0" applyFill="1" applyBorder="1" applyAlignment="1">
      <alignment horizontal="left" indent="1"/>
    </xf>
    <xf numFmtId="0" fontId="0" fillId="4" borderId="0" xfId="0" applyFill="1"/>
    <xf numFmtId="0" fontId="1" fillId="4" borderId="4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indent="2"/>
    </xf>
    <xf numFmtId="0" fontId="0" fillId="4" borderId="5" xfId="0" applyFill="1" applyBorder="1" applyAlignment="1">
      <alignment horizontal="left" indent="1"/>
    </xf>
    <xf numFmtId="0" fontId="0" fillId="4" borderId="0" xfId="0" applyFill="1" applyAlignment="1">
      <alignment horizontal="right" indent="2"/>
    </xf>
    <xf numFmtId="0" fontId="0" fillId="4" borderId="6" xfId="0" applyFill="1" applyBorder="1" applyAlignment="1">
      <alignment horizontal="left" indent="1"/>
    </xf>
    <xf numFmtId="0" fontId="0" fillId="5" borderId="0" xfId="0" applyFill="1"/>
    <xf numFmtId="0" fontId="1" fillId="5" borderId="4" xfId="0" applyFont="1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indent="2"/>
    </xf>
    <xf numFmtId="0" fontId="0" fillId="5" borderId="5" xfId="0" applyFill="1" applyBorder="1" applyAlignment="1">
      <alignment horizontal="left" indent="1"/>
    </xf>
    <xf numFmtId="0" fontId="0" fillId="5" borderId="0" xfId="0" applyFill="1" applyAlignment="1">
      <alignment horizontal="right" indent="2"/>
    </xf>
    <xf numFmtId="0" fontId="0" fillId="5" borderId="6" xfId="0" applyFill="1" applyBorder="1" applyAlignment="1">
      <alignment horizontal="left" indent="1"/>
    </xf>
    <xf numFmtId="0" fontId="0" fillId="6" borderId="0" xfId="0" applyFill="1"/>
    <xf numFmtId="0" fontId="1" fillId="6" borderId="4" xfId="0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 indent="2"/>
    </xf>
    <xf numFmtId="0" fontId="0" fillId="6" borderId="5" xfId="0" applyFill="1" applyBorder="1" applyAlignment="1">
      <alignment horizontal="left" indent="1"/>
    </xf>
    <xf numFmtId="0" fontId="0" fillId="6" borderId="0" xfId="0" applyFill="1" applyAlignment="1">
      <alignment horizontal="right" indent="2"/>
    </xf>
    <xf numFmtId="0" fontId="0" fillId="6" borderId="6" xfId="0" applyFill="1" applyBorder="1" applyAlignment="1">
      <alignment horizontal="left" indent="1"/>
    </xf>
    <xf numFmtId="0" fontId="0" fillId="7" borderId="9" xfId="0" applyFill="1" applyBorder="1" applyAlignment="1">
      <alignment horizontal="center"/>
    </xf>
    <xf numFmtId="0" fontId="0" fillId="7" borderId="9" xfId="0" applyFill="1" applyBorder="1" applyAlignment="1">
      <alignment horizontal="right" indent="1"/>
    </xf>
    <xf numFmtId="0" fontId="0" fillId="7" borderId="9" xfId="0" applyFill="1" applyBorder="1" applyAlignment="1">
      <alignment horizontal="left" indent="1"/>
    </xf>
    <xf numFmtId="0" fontId="0" fillId="4" borderId="9" xfId="0" applyFill="1" applyBorder="1" applyAlignment="1">
      <alignment horizontal="center"/>
    </xf>
    <xf numFmtId="0" fontId="0" fillId="4" borderId="9" xfId="0" applyFill="1" applyBorder="1" applyAlignment="1">
      <alignment horizontal="right" indent="1"/>
    </xf>
    <xf numFmtId="0" fontId="0" fillId="4" borderId="9" xfId="0" applyFill="1" applyBorder="1" applyAlignment="1">
      <alignment horizontal="left" indent="1"/>
    </xf>
    <xf numFmtId="0" fontId="0" fillId="6" borderId="10" xfId="0" applyFill="1" applyBorder="1" applyAlignment="1">
      <alignment horizontal="center"/>
    </xf>
    <xf numFmtId="0" fontId="0" fillId="6" borderId="10" xfId="0" applyFill="1" applyBorder="1" applyAlignment="1">
      <alignment horizontal="right" indent="1"/>
    </xf>
    <xf numFmtId="0" fontId="0" fillId="6" borderId="10" xfId="0" applyFill="1" applyBorder="1" applyAlignment="1">
      <alignment horizontal="left" inden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right" indent="1"/>
    </xf>
    <xf numFmtId="0" fontId="0" fillId="2" borderId="8" xfId="0" applyFill="1" applyBorder="1" applyAlignment="1">
      <alignment horizontal="left" indent="1"/>
    </xf>
    <xf numFmtId="0" fontId="0" fillId="5" borderId="9" xfId="0" applyFill="1" applyBorder="1" applyAlignment="1">
      <alignment horizontal="center"/>
    </xf>
    <xf numFmtId="0" fontId="0" fillId="5" borderId="9" xfId="0" applyFill="1" applyBorder="1" applyAlignment="1">
      <alignment horizontal="right" indent="1"/>
    </xf>
    <xf numFmtId="0" fontId="0" fillId="5" borderId="9" xfId="0" applyFill="1" applyBorder="1" applyAlignment="1">
      <alignment horizontal="left" indent="1"/>
    </xf>
    <xf numFmtId="0" fontId="0" fillId="8" borderId="7" xfId="0" applyFill="1" applyBorder="1" applyAlignment="1">
      <alignment horizontal="center"/>
    </xf>
    <xf numFmtId="44" fontId="0" fillId="2" borderId="5" xfId="1" applyFont="1" applyFill="1" applyBorder="1"/>
    <xf numFmtId="44" fontId="0" fillId="3" borderId="4" xfId="1" applyFont="1" applyFill="1" applyBorder="1"/>
    <xf numFmtId="44" fontId="0" fillId="3" borderId="5" xfId="1" applyFont="1" applyFill="1" applyBorder="1"/>
    <xf numFmtId="44" fontId="0" fillId="4" borderId="4" xfId="1" applyFont="1" applyFill="1" applyBorder="1"/>
    <xf numFmtId="44" fontId="0" fillId="4" borderId="5" xfId="1" applyFont="1" applyFill="1" applyBorder="1"/>
    <xf numFmtId="44" fontId="0" fillId="5" borderId="4" xfId="1" applyFont="1" applyFill="1" applyBorder="1"/>
    <xf numFmtId="44" fontId="0" fillId="5" borderId="5" xfId="1" applyFont="1" applyFill="1" applyBorder="1"/>
    <xf numFmtId="44" fontId="0" fillId="6" borderId="4" xfId="1" applyFont="1" applyFill="1" applyBorder="1"/>
    <xf numFmtId="44" fontId="0" fillId="6" borderId="5" xfId="1" applyFont="1" applyFill="1" applyBorder="1"/>
    <xf numFmtId="0" fontId="0" fillId="0" borderId="4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6" borderId="6" xfId="0" applyFill="1" applyBorder="1"/>
    <xf numFmtId="44" fontId="0" fillId="6" borderId="6" xfId="1" applyFont="1" applyFill="1" applyBorder="1"/>
    <xf numFmtId="0" fontId="0" fillId="6" borderId="4" xfId="0" applyFill="1" applyBorder="1"/>
    <xf numFmtId="0" fontId="0" fillId="5" borderId="4" xfId="0" applyFill="1" applyBorder="1"/>
    <xf numFmtId="0" fontId="0" fillId="4" borderId="4" xfId="0" applyFill="1" applyBorder="1"/>
    <xf numFmtId="0" fontId="0" fillId="3" borderId="4" xfId="0" applyFill="1" applyBorder="1"/>
    <xf numFmtId="0" fontId="0" fillId="2" borderId="4" xfId="0" applyFill="1" applyBorder="1"/>
    <xf numFmtId="44" fontId="0" fillId="2" borderId="4" xfId="1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5"/>
      <color rgb="FFCAE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DBB1-7C5D-4EE6-984A-3B6BC54B6A1B}">
  <sheetPr codeName="Feuil1"/>
  <dimension ref="B1:V48"/>
  <sheetViews>
    <sheetView tabSelected="1" zoomScale="86" zoomScaleNormal="86" workbookViewId="0"/>
  </sheetViews>
  <sheetFormatPr baseColWidth="10" defaultRowHeight="14.4" x14ac:dyDescent="0.3"/>
  <cols>
    <col min="1" max="1" width="5.33203125" customWidth="1"/>
    <col min="2" max="2" width="10.77734375" customWidth="1"/>
    <col min="3" max="3" width="10.33203125" customWidth="1"/>
    <col min="10" max="10" width="6.77734375" customWidth="1"/>
    <col min="14" max="14" width="12.44140625" customWidth="1"/>
    <col min="16" max="16" width="12.5546875" customWidth="1"/>
    <col min="18" max="18" width="6.77734375" customWidth="1"/>
    <col min="19" max="19" width="8.109375" customWidth="1"/>
    <col min="20" max="21" width="6.33203125" customWidth="1"/>
    <col min="22" max="22" width="10.33203125" customWidth="1"/>
  </cols>
  <sheetData>
    <row r="1" spans="2:22" x14ac:dyDescent="0.3">
      <c r="K1" s="1"/>
      <c r="L1" s="1" t="s">
        <v>0</v>
      </c>
      <c r="M1" s="1"/>
      <c r="N1" s="1"/>
      <c r="O1" s="1"/>
      <c r="P1" s="1"/>
      <c r="Q1" s="1"/>
    </row>
    <row r="2" spans="2:22" x14ac:dyDescent="0.3">
      <c r="D2" s="75" t="s">
        <v>27</v>
      </c>
      <c r="E2" s="76"/>
      <c r="F2" s="76"/>
      <c r="G2" s="76"/>
      <c r="H2" s="76"/>
      <c r="I2" s="77"/>
      <c r="K2" s="1"/>
      <c r="L2" s="2" t="s">
        <v>19</v>
      </c>
      <c r="M2" s="3" t="s">
        <v>8</v>
      </c>
      <c r="N2" s="2" t="s">
        <v>20</v>
      </c>
      <c r="O2" s="3" t="s">
        <v>8</v>
      </c>
      <c r="P2" s="2" t="s">
        <v>21</v>
      </c>
      <c r="Q2" s="3" t="s">
        <v>8</v>
      </c>
      <c r="S2" s="51" t="s">
        <v>22</v>
      </c>
      <c r="T2" s="51" t="s">
        <v>23</v>
      </c>
      <c r="U2" s="51" t="s">
        <v>24</v>
      </c>
      <c r="V2" s="51" t="s">
        <v>28</v>
      </c>
    </row>
    <row r="3" spans="2:22" x14ac:dyDescent="0.3">
      <c r="B3" s="61" t="s">
        <v>25</v>
      </c>
      <c r="C3" s="61" t="s">
        <v>26</v>
      </c>
      <c r="D3" s="61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1" t="s">
        <v>7</v>
      </c>
      <c r="K3" s="4" t="s">
        <v>2</v>
      </c>
      <c r="L3" s="5" t="str">
        <f ca="1">INDEX(INDIRECT(V$3),MATCH(M3,OFFSET(INDIRECT(V$3),0,RIGHT(K3)),0),1)</f>
        <v>M1</v>
      </c>
      <c r="M3" s="6">
        <f ca="1">LARGE(OFFSET(INDIRECT(V$3),0,RIGHT(K3)),1)</f>
        <v>88</v>
      </c>
      <c r="N3" s="5" t="str">
        <f ca="1">INDEX(INDIRECT(V$3),MATCH(O3,OFFSET(INDIRECT(V$3),0,RIGHT(K3)),0),1)</f>
        <v>M9</v>
      </c>
      <c r="O3" s="6">
        <f ca="1">LARGE(OFFSET(INDIRECT(V$3),0,RIGHT(K3)),2)</f>
        <v>77</v>
      </c>
      <c r="P3" s="5" t="str">
        <f ca="1">INDEX(INDIRECT(V$3),MATCH(Q3,OFFSET(INDIRECT(V$3),0,RIGHT(K3)),0),1)</f>
        <v>M55</v>
      </c>
      <c r="Q3" s="6">
        <f ca="1">LARGE(OFFSET(INDIRECT(V$3),0,RIGHT(K3)),3)</f>
        <v>44</v>
      </c>
      <c r="S3" s="45" t="s">
        <v>0</v>
      </c>
      <c r="T3" s="46">
        <f>MATCH(S3,B$4:B$23,0)+3</f>
        <v>4</v>
      </c>
      <c r="U3" s="46">
        <f>T4-1</f>
        <v>7</v>
      </c>
      <c r="V3" s="47" t="str">
        <f>"C" &amp; T3 &amp; ":C" &amp; U3</f>
        <v>C4:C7</v>
      </c>
    </row>
    <row r="4" spans="2:22" x14ac:dyDescent="0.3">
      <c r="B4" s="73" t="s">
        <v>0</v>
      </c>
      <c r="C4" s="73" t="s">
        <v>9</v>
      </c>
      <c r="D4" s="74">
        <v>88</v>
      </c>
      <c r="E4" s="74">
        <v>71</v>
      </c>
      <c r="F4" s="74">
        <v>36</v>
      </c>
      <c r="G4" s="74">
        <v>12</v>
      </c>
      <c r="H4" s="74">
        <v>41</v>
      </c>
      <c r="I4" s="74">
        <v>52</v>
      </c>
      <c r="K4" s="4" t="s">
        <v>3</v>
      </c>
      <c r="L4" s="5" t="str">
        <f t="shared" ref="L4:L8" ca="1" si="0">INDEX(INDIRECT(V$3),MATCH(M4,OFFSET(INDIRECT(V$3),0,RIGHT(K4)),0),1)</f>
        <v>M9</v>
      </c>
      <c r="M4" s="6">
        <f t="shared" ref="M4:M8" ca="1" si="1">LARGE(OFFSET(INDIRECT(V$3),0,RIGHT(K4)),1)</f>
        <v>174</v>
      </c>
      <c r="N4" s="5" t="str">
        <f t="shared" ref="N4:N8" ca="1" si="2">INDEX(INDIRECT(V$3),MATCH(O4,OFFSET(INDIRECT(V$3),0,RIGHT(K4)),0),1)</f>
        <v>M55</v>
      </c>
      <c r="O4" s="6">
        <f t="shared" ref="O4:O8" ca="1" si="3">LARGE(OFFSET(INDIRECT(V$3),0,RIGHT(K4)),2)</f>
        <v>87</v>
      </c>
      <c r="P4" s="5" t="str">
        <f t="shared" ref="P4:P8" ca="1" si="4">INDEX(INDIRECT(V$3),MATCH(Q4,OFFSET(INDIRECT(V$3),0,RIGHT(K4)),0),1)</f>
        <v>M1</v>
      </c>
      <c r="Q4" s="6">
        <f t="shared" ref="Q4:Q8" ca="1" si="5">LARGE(OFFSET(INDIRECT(V$3),0,RIGHT(K4)),3)</f>
        <v>71</v>
      </c>
      <c r="S4" s="36" t="s">
        <v>13</v>
      </c>
      <c r="T4" s="37">
        <f>MATCH(S4,B$4:B$23,0)+3</f>
        <v>8</v>
      </c>
      <c r="U4" s="37">
        <f t="shared" ref="U4:U6" si="6">T5-1</f>
        <v>9</v>
      </c>
      <c r="V4" s="38" t="str">
        <f>"C" &amp; T4 &amp; ":C" &amp; U4</f>
        <v>C8:C9</v>
      </c>
    </row>
    <row r="5" spans="2:22" x14ac:dyDescent="0.3">
      <c r="B5" s="62" t="s">
        <v>0</v>
      </c>
      <c r="C5" s="62" t="s">
        <v>10</v>
      </c>
      <c r="D5" s="52">
        <v>44</v>
      </c>
      <c r="E5" s="52">
        <v>87</v>
      </c>
      <c r="F5" s="52">
        <v>46</v>
      </c>
      <c r="G5" s="52">
        <v>45</v>
      </c>
      <c r="H5" s="52">
        <v>40</v>
      </c>
      <c r="I5" s="52">
        <v>14</v>
      </c>
      <c r="K5" s="4" t="s">
        <v>4</v>
      </c>
      <c r="L5" s="5" t="str">
        <f t="shared" ca="1" si="0"/>
        <v>M9</v>
      </c>
      <c r="M5" s="6">
        <f t="shared" ca="1" si="1"/>
        <v>53</v>
      </c>
      <c r="N5" s="5" t="str">
        <f t="shared" ca="1" si="2"/>
        <v>M55</v>
      </c>
      <c r="O5" s="6">
        <f t="shared" ca="1" si="3"/>
        <v>46</v>
      </c>
      <c r="P5" s="5" t="str">
        <f t="shared" ca="1" si="4"/>
        <v>M1</v>
      </c>
      <c r="Q5" s="6">
        <f t="shared" ca="1" si="5"/>
        <v>36</v>
      </c>
      <c r="S5" s="39" t="s">
        <v>1</v>
      </c>
      <c r="T5" s="40">
        <f>MATCH(S5,B$4:B$23,0)+3</f>
        <v>10</v>
      </c>
      <c r="U5" s="40">
        <f t="shared" si="6"/>
        <v>15</v>
      </c>
      <c r="V5" s="41" t="str">
        <f>"C" &amp; T5 &amp; ":C" &amp; U5</f>
        <v>C10:C15</v>
      </c>
    </row>
    <row r="6" spans="2:22" x14ac:dyDescent="0.3">
      <c r="B6" s="62" t="s">
        <v>0</v>
      </c>
      <c r="C6" s="62" t="s">
        <v>11</v>
      </c>
      <c r="D6" s="52">
        <v>77</v>
      </c>
      <c r="E6" s="52">
        <v>174</v>
      </c>
      <c r="F6" s="52">
        <v>53</v>
      </c>
      <c r="G6" s="52">
        <v>77</v>
      </c>
      <c r="H6" s="52">
        <v>77</v>
      </c>
      <c r="I6" s="52">
        <v>77</v>
      </c>
      <c r="K6" s="4" t="s">
        <v>5</v>
      </c>
      <c r="L6" s="5" t="str">
        <f t="shared" ca="1" si="0"/>
        <v>M9</v>
      </c>
      <c r="M6" s="6">
        <f t="shared" ca="1" si="1"/>
        <v>77</v>
      </c>
      <c r="N6" s="5" t="str">
        <f t="shared" ca="1" si="2"/>
        <v>M55</v>
      </c>
      <c r="O6" s="6">
        <f t="shared" ca="1" si="3"/>
        <v>45</v>
      </c>
      <c r="P6" s="5" t="str">
        <f t="shared" ca="1" si="4"/>
        <v>M7</v>
      </c>
      <c r="Q6" s="6">
        <f t="shared" ca="1" si="5"/>
        <v>28</v>
      </c>
      <c r="S6" s="48" t="s">
        <v>17</v>
      </c>
      <c r="T6" s="49">
        <f>MATCH(S6,B$4:B$23,0)+3</f>
        <v>16</v>
      </c>
      <c r="U6" s="49">
        <f t="shared" si="6"/>
        <v>20</v>
      </c>
      <c r="V6" s="50" t="str">
        <f>"C" &amp; T6 &amp; ":C" &amp; U6</f>
        <v>C16:C20</v>
      </c>
    </row>
    <row r="7" spans="2:22" x14ac:dyDescent="0.3">
      <c r="B7" s="62" t="s">
        <v>0</v>
      </c>
      <c r="C7" s="62" t="s">
        <v>12</v>
      </c>
      <c r="D7" s="52">
        <v>10</v>
      </c>
      <c r="E7" s="52">
        <v>15</v>
      </c>
      <c r="F7" s="52">
        <v>16</v>
      </c>
      <c r="G7" s="52">
        <v>28</v>
      </c>
      <c r="H7" s="52">
        <v>30</v>
      </c>
      <c r="I7" s="52">
        <v>15</v>
      </c>
      <c r="K7" s="4" t="s">
        <v>6</v>
      </c>
      <c r="L7" s="5" t="str">
        <f t="shared" ca="1" si="0"/>
        <v>M9</v>
      </c>
      <c r="M7" s="6">
        <f t="shared" ca="1" si="1"/>
        <v>77</v>
      </c>
      <c r="N7" s="5" t="str">
        <f t="shared" ca="1" si="2"/>
        <v>M1</v>
      </c>
      <c r="O7" s="6">
        <f t="shared" ca="1" si="3"/>
        <v>41</v>
      </c>
      <c r="P7" s="5" t="str">
        <f t="shared" ca="1" si="4"/>
        <v>M55</v>
      </c>
      <c r="Q7" s="6">
        <f t="shared" ca="1" si="5"/>
        <v>40</v>
      </c>
      <c r="S7" s="42" t="s">
        <v>18</v>
      </c>
      <c r="T7" s="43">
        <f>MATCH(S7,B$4:B$23,0)+3</f>
        <v>21</v>
      </c>
      <c r="U7" s="43">
        <v>23</v>
      </c>
      <c r="V7" s="44" t="str">
        <f>"C" &amp; T7 &amp; ":C" &amp; U7</f>
        <v>C21:C23</v>
      </c>
    </row>
    <row r="8" spans="2:22" x14ac:dyDescent="0.3">
      <c r="B8" s="72" t="s">
        <v>13</v>
      </c>
      <c r="C8" s="72" t="s">
        <v>14</v>
      </c>
      <c r="D8" s="53">
        <v>8</v>
      </c>
      <c r="E8" s="53">
        <v>73</v>
      </c>
      <c r="F8" s="53">
        <v>54</v>
      </c>
      <c r="G8" s="53">
        <v>35</v>
      </c>
      <c r="H8" s="53">
        <v>96</v>
      </c>
      <c r="I8" s="53">
        <v>7</v>
      </c>
      <c r="K8" s="4" t="s">
        <v>7</v>
      </c>
      <c r="L8" s="7" t="str">
        <f t="shared" ca="1" si="0"/>
        <v>M9</v>
      </c>
      <c r="M8" s="6">
        <f t="shared" ca="1" si="1"/>
        <v>77</v>
      </c>
      <c r="N8" s="7" t="str">
        <f t="shared" ca="1" si="2"/>
        <v>M1</v>
      </c>
      <c r="O8" s="6">
        <f t="shared" ca="1" si="3"/>
        <v>52</v>
      </c>
      <c r="P8" s="7" t="str">
        <f t="shared" ca="1" si="4"/>
        <v>M7</v>
      </c>
      <c r="Q8" s="6">
        <f t="shared" ca="1" si="5"/>
        <v>15</v>
      </c>
    </row>
    <row r="9" spans="2:22" x14ac:dyDescent="0.3">
      <c r="B9" s="63" t="s">
        <v>13</v>
      </c>
      <c r="C9" s="63" t="s">
        <v>15</v>
      </c>
      <c r="D9" s="54">
        <v>63</v>
      </c>
      <c r="E9" s="54">
        <v>66</v>
      </c>
      <c r="F9" s="54">
        <v>81</v>
      </c>
      <c r="G9" s="54">
        <v>56</v>
      </c>
      <c r="H9" s="54">
        <v>96</v>
      </c>
      <c r="I9" s="54">
        <v>5</v>
      </c>
    </row>
    <row r="10" spans="2:22" x14ac:dyDescent="0.3">
      <c r="B10" s="71" t="s">
        <v>1</v>
      </c>
      <c r="C10" s="71" t="s">
        <v>16</v>
      </c>
      <c r="D10" s="55">
        <v>654</v>
      </c>
      <c r="E10" s="55">
        <v>36</v>
      </c>
      <c r="F10" s="55">
        <v>46</v>
      </c>
      <c r="G10" s="55">
        <v>85</v>
      </c>
      <c r="H10" s="55">
        <v>32</v>
      </c>
      <c r="I10" s="55">
        <v>21</v>
      </c>
    </row>
    <row r="11" spans="2:22" x14ac:dyDescent="0.3">
      <c r="B11" s="64" t="s">
        <v>1</v>
      </c>
      <c r="C11" s="64" t="s">
        <v>12</v>
      </c>
      <c r="D11" s="56">
        <v>78</v>
      </c>
      <c r="E11" s="56">
        <v>52</v>
      </c>
      <c r="F11" s="56">
        <v>36</v>
      </c>
      <c r="G11" s="56">
        <v>95</v>
      </c>
      <c r="H11" s="56">
        <v>21</v>
      </c>
      <c r="I11" s="56">
        <v>63</v>
      </c>
      <c r="K11" s="8"/>
      <c r="L11" s="8" t="s">
        <v>13</v>
      </c>
      <c r="M11" s="8"/>
      <c r="N11" s="8"/>
      <c r="O11" s="8"/>
    </row>
    <row r="12" spans="2:22" x14ac:dyDescent="0.3">
      <c r="B12" s="64" t="s">
        <v>1</v>
      </c>
      <c r="C12" s="64" t="s">
        <v>15</v>
      </c>
      <c r="D12" s="56">
        <v>47</v>
      </c>
      <c r="E12" s="56">
        <v>54</v>
      </c>
      <c r="F12" s="56">
        <v>54</v>
      </c>
      <c r="G12" s="56">
        <v>32</v>
      </c>
      <c r="H12" s="56">
        <v>42</v>
      </c>
      <c r="I12" s="56">
        <v>95</v>
      </c>
      <c r="K12" s="8"/>
      <c r="L12" s="9" t="s">
        <v>19</v>
      </c>
      <c r="M12" s="10" t="s">
        <v>8</v>
      </c>
      <c r="N12" s="9" t="s">
        <v>20</v>
      </c>
      <c r="O12" s="10" t="s">
        <v>8</v>
      </c>
    </row>
    <row r="13" spans="2:22" x14ac:dyDescent="0.3">
      <c r="B13" s="64" t="s">
        <v>1</v>
      </c>
      <c r="C13" s="64" t="s">
        <v>12</v>
      </c>
      <c r="D13" s="56">
        <v>25</v>
      </c>
      <c r="E13" s="56">
        <v>58</v>
      </c>
      <c r="F13" s="56">
        <v>75</v>
      </c>
      <c r="G13" s="56">
        <v>65</v>
      </c>
      <c r="H13" s="56">
        <v>30</v>
      </c>
      <c r="I13" s="56">
        <v>21</v>
      </c>
      <c r="K13" s="11" t="s">
        <v>2</v>
      </c>
      <c r="L13" s="12" t="str">
        <f ca="1">INDEX(INDIRECT(V$4),MATCH(M13,OFFSET(INDIRECT(V$4),0,RIGHT(K3)),0),1)</f>
        <v>M88</v>
      </c>
      <c r="M13" s="13">
        <f ca="1">LARGE(OFFSET(INDIRECT(V$4),0,RIGHT(K3)),1)</f>
        <v>63</v>
      </c>
      <c r="N13" s="12" t="str">
        <f ca="1">INDEX(INDIRECT(V$4),MATCH(O13,OFFSET(INDIRECT(V$4),0,RIGHT(K3)),0),1)</f>
        <v>M2000</v>
      </c>
      <c r="O13" s="13">
        <f ca="1">LARGE(OFFSET(INDIRECT(V$4),0,RIGHT(K3)),2)</f>
        <v>8</v>
      </c>
    </row>
    <row r="14" spans="2:22" x14ac:dyDescent="0.3">
      <c r="B14" s="64" t="s">
        <v>1</v>
      </c>
      <c r="C14" s="64" t="s">
        <v>14</v>
      </c>
      <c r="D14" s="56">
        <v>86</v>
      </c>
      <c r="E14" s="56">
        <v>32</v>
      </c>
      <c r="F14" s="56">
        <v>95</v>
      </c>
      <c r="G14" s="56">
        <v>56</v>
      </c>
      <c r="H14" s="56">
        <v>42</v>
      </c>
      <c r="I14" s="56">
        <v>23</v>
      </c>
      <c r="K14" s="11" t="s">
        <v>3</v>
      </c>
      <c r="L14" s="12" t="str">
        <f t="shared" ref="L14:L18" ca="1" si="7">INDEX(INDIRECT(V$4),MATCH(M14,OFFSET(INDIRECT(V$4),0,RIGHT(K4)),0),1)</f>
        <v>M2000</v>
      </c>
      <c r="M14" s="13">
        <f t="shared" ref="M14:M18" ca="1" si="8">LARGE(OFFSET(INDIRECT(V$4),0,RIGHT(K4)),1)</f>
        <v>73</v>
      </c>
      <c r="N14" s="12" t="str">
        <f t="shared" ref="N14:N18" ca="1" si="9">INDEX(INDIRECT(V$4),MATCH(O14,OFFSET(INDIRECT(V$4),0,RIGHT(K4)),0),1)</f>
        <v>M88</v>
      </c>
      <c r="O14" s="13">
        <f t="shared" ref="O14:O18" ca="1" si="10">LARGE(OFFSET(INDIRECT(V$4),0,RIGHT(K4)),2)</f>
        <v>66</v>
      </c>
    </row>
    <row r="15" spans="2:22" x14ac:dyDescent="0.3">
      <c r="B15" s="64" t="s">
        <v>1</v>
      </c>
      <c r="C15" s="64" t="s">
        <v>14</v>
      </c>
      <c r="D15" s="56">
        <v>35</v>
      </c>
      <c r="E15" s="56">
        <v>11</v>
      </c>
      <c r="F15" s="56">
        <v>3</v>
      </c>
      <c r="G15" s="56">
        <v>42</v>
      </c>
      <c r="H15" s="56">
        <v>32</v>
      </c>
      <c r="I15" s="56">
        <v>52</v>
      </c>
      <c r="K15" s="11" t="s">
        <v>4</v>
      </c>
      <c r="L15" s="12" t="str">
        <f t="shared" ca="1" si="7"/>
        <v>M88</v>
      </c>
      <c r="M15" s="13">
        <f t="shared" ca="1" si="8"/>
        <v>81</v>
      </c>
      <c r="N15" s="12" t="str">
        <f t="shared" ca="1" si="9"/>
        <v>M2000</v>
      </c>
      <c r="O15" s="13">
        <f t="shared" ca="1" si="10"/>
        <v>54</v>
      </c>
    </row>
    <row r="16" spans="2:22" x14ac:dyDescent="0.3">
      <c r="B16" s="70" t="s">
        <v>17</v>
      </c>
      <c r="C16" s="70" t="s">
        <v>10</v>
      </c>
      <c r="D16" s="57">
        <v>75</v>
      </c>
      <c r="E16" s="57">
        <v>54</v>
      </c>
      <c r="F16" s="57">
        <v>21</v>
      </c>
      <c r="G16" s="57">
        <v>85</v>
      </c>
      <c r="H16" s="57">
        <v>21</v>
      </c>
      <c r="I16" s="57">
        <v>63</v>
      </c>
      <c r="K16" s="11" t="s">
        <v>5</v>
      </c>
      <c r="L16" s="12" t="str">
        <f t="shared" ca="1" si="7"/>
        <v>M88</v>
      </c>
      <c r="M16" s="13">
        <f t="shared" ca="1" si="8"/>
        <v>56</v>
      </c>
      <c r="N16" s="12" t="str">
        <f t="shared" ca="1" si="9"/>
        <v>M2000</v>
      </c>
      <c r="O16" s="13">
        <f t="shared" ca="1" si="10"/>
        <v>35</v>
      </c>
    </row>
    <row r="17" spans="2:17" x14ac:dyDescent="0.3">
      <c r="B17" s="65" t="s">
        <v>17</v>
      </c>
      <c r="C17" s="65" t="s">
        <v>10</v>
      </c>
      <c r="D17" s="58">
        <v>97</v>
      </c>
      <c r="E17" s="58">
        <v>95</v>
      </c>
      <c r="F17" s="58">
        <v>54</v>
      </c>
      <c r="G17" s="58">
        <v>31</v>
      </c>
      <c r="H17" s="58">
        <v>25</v>
      </c>
      <c r="I17" s="58">
        <v>45</v>
      </c>
      <c r="K17" s="11" t="s">
        <v>6</v>
      </c>
      <c r="L17" s="12" t="str">
        <f t="shared" ca="1" si="7"/>
        <v>M2000</v>
      </c>
      <c r="M17" s="13">
        <f t="shared" ca="1" si="8"/>
        <v>96</v>
      </c>
      <c r="N17" s="12" t="str">
        <f t="shared" ca="1" si="9"/>
        <v>M2000</v>
      </c>
      <c r="O17" s="13">
        <f t="shared" ca="1" si="10"/>
        <v>96</v>
      </c>
    </row>
    <row r="18" spans="2:17" x14ac:dyDescent="0.3">
      <c r="B18" s="65" t="s">
        <v>17</v>
      </c>
      <c r="C18" s="65" t="s">
        <v>10</v>
      </c>
      <c r="D18" s="58">
        <v>28</v>
      </c>
      <c r="E18" s="58">
        <v>63</v>
      </c>
      <c r="F18" s="58">
        <v>45</v>
      </c>
      <c r="G18" s="58">
        <v>5</v>
      </c>
      <c r="H18" s="58">
        <v>21</v>
      </c>
      <c r="I18" s="58">
        <v>21</v>
      </c>
      <c r="K18" s="11" t="s">
        <v>7</v>
      </c>
      <c r="L18" s="14" t="str">
        <f t="shared" ca="1" si="7"/>
        <v>M2000</v>
      </c>
      <c r="M18" s="13">
        <f t="shared" ca="1" si="8"/>
        <v>7</v>
      </c>
      <c r="N18" s="14" t="str">
        <f t="shared" ca="1" si="9"/>
        <v>M88</v>
      </c>
      <c r="O18" s="13">
        <f t="shared" ca="1" si="10"/>
        <v>5</v>
      </c>
    </row>
    <row r="19" spans="2:17" x14ac:dyDescent="0.3">
      <c r="B19" s="65" t="s">
        <v>17</v>
      </c>
      <c r="C19" s="65" t="s">
        <v>11</v>
      </c>
      <c r="D19" s="58">
        <v>75</v>
      </c>
      <c r="E19" s="58">
        <v>21</v>
      </c>
      <c r="F19" s="58">
        <v>32</v>
      </c>
      <c r="G19" s="58">
        <v>69</v>
      </c>
      <c r="H19" s="58">
        <v>52</v>
      </c>
      <c r="I19" s="58">
        <v>36</v>
      </c>
    </row>
    <row r="20" spans="2:17" x14ac:dyDescent="0.3">
      <c r="B20" s="65" t="s">
        <v>17</v>
      </c>
      <c r="C20" s="65" t="s">
        <v>11</v>
      </c>
      <c r="D20" s="58">
        <v>79</v>
      </c>
      <c r="E20" s="58">
        <v>35</v>
      </c>
      <c r="F20" s="58">
        <v>62</v>
      </c>
      <c r="G20" s="58">
        <v>1</v>
      </c>
      <c r="H20" s="58">
        <v>12</v>
      </c>
      <c r="I20" s="58">
        <v>32</v>
      </c>
    </row>
    <row r="21" spans="2:17" x14ac:dyDescent="0.3">
      <c r="B21" s="69" t="s">
        <v>18</v>
      </c>
      <c r="C21" s="69" t="s">
        <v>9</v>
      </c>
      <c r="D21" s="59">
        <v>42</v>
      </c>
      <c r="E21" s="59">
        <v>82</v>
      </c>
      <c r="F21" s="59">
        <v>24</v>
      </c>
      <c r="G21" s="59">
        <v>3</v>
      </c>
      <c r="H21" s="59">
        <v>52</v>
      </c>
      <c r="I21" s="59">
        <v>54</v>
      </c>
      <c r="K21" s="15"/>
      <c r="L21" s="15" t="s">
        <v>1</v>
      </c>
      <c r="M21" s="15"/>
      <c r="N21" s="15"/>
      <c r="O21" s="15"/>
      <c r="P21" s="15"/>
      <c r="Q21" s="15"/>
    </row>
    <row r="22" spans="2:17" x14ac:dyDescent="0.3">
      <c r="B22" s="66" t="s">
        <v>18</v>
      </c>
      <c r="C22" s="66" t="s">
        <v>9</v>
      </c>
      <c r="D22" s="60">
        <v>85</v>
      </c>
      <c r="E22" s="60">
        <v>92</v>
      </c>
      <c r="F22" s="60">
        <v>52</v>
      </c>
      <c r="G22" s="60">
        <v>2</v>
      </c>
      <c r="H22" s="60">
        <v>32</v>
      </c>
      <c r="I22" s="60">
        <v>21</v>
      </c>
      <c r="K22" s="15"/>
      <c r="L22" s="16" t="s">
        <v>19</v>
      </c>
      <c r="M22" s="17" t="s">
        <v>8</v>
      </c>
      <c r="N22" s="16" t="s">
        <v>20</v>
      </c>
      <c r="O22" s="17" t="s">
        <v>8</v>
      </c>
      <c r="P22" s="16" t="s">
        <v>21</v>
      </c>
      <c r="Q22" s="17" t="s">
        <v>8</v>
      </c>
    </row>
    <row r="23" spans="2:17" x14ac:dyDescent="0.3">
      <c r="B23" s="67" t="s">
        <v>18</v>
      </c>
      <c r="C23" s="67" t="s">
        <v>15</v>
      </c>
      <c r="D23" s="68">
        <v>28</v>
      </c>
      <c r="E23" s="68">
        <v>12</v>
      </c>
      <c r="F23" s="68">
        <v>22</v>
      </c>
      <c r="G23" s="68">
        <v>14</v>
      </c>
      <c r="H23" s="68">
        <v>14</v>
      </c>
      <c r="I23" s="68">
        <v>17</v>
      </c>
      <c r="K23" s="18" t="s">
        <v>2</v>
      </c>
      <c r="L23" s="19" t="str">
        <f ca="1">INDEX(INDIRECT(V$5),MATCH(M23,OFFSET(INDIRECT(V$5),0,RIGHT(K3)),0),1)</f>
        <v>M00</v>
      </c>
      <c r="M23" s="20">
        <f ca="1">LARGE(OFFSET(INDIRECT(V$5),0,RIGHT(K3)),1)</f>
        <v>654</v>
      </c>
      <c r="N23" s="19" t="str">
        <f ca="1">INDEX(INDIRECT(V$5),MATCH(O23,OFFSET(INDIRECT(V$5),0,RIGHT(K3)),0),1)</f>
        <v>M2000</v>
      </c>
      <c r="O23" s="20">
        <f ca="1">LARGE(OFFSET(INDIRECT(V$5),0,RIGHT(K3)),2)</f>
        <v>86</v>
      </c>
      <c r="P23" s="19" t="str">
        <f ca="1">INDEX(INDIRECT(V$5),MATCH(Q23,OFFSET(INDIRECT(V$5),0,RIGHT(K3)),0),1)</f>
        <v>M7</v>
      </c>
      <c r="Q23" s="20">
        <f ca="1">LARGE(OFFSET(INDIRECT(V$5),0,RIGHT(K3)),3)</f>
        <v>78</v>
      </c>
    </row>
    <row r="24" spans="2:17" x14ac:dyDescent="0.3">
      <c r="K24" s="18" t="s">
        <v>3</v>
      </c>
      <c r="L24" s="19" t="str">
        <f t="shared" ref="L24:L28" ca="1" si="11">INDEX(INDIRECT(V$5),MATCH(M24,OFFSET(INDIRECT(V$5),0,RIGHT(K4)),0),1)</f>
        <v>M7</v>
      </c>
      <c r="M24" s="20">
        <f t="shared" ref="M24:M28" ca="1" si="12">LARGE(OFFSET(INDIRECT(V$5),0,RIGHT(K4)),1)</f>
        <v>58</v>
      </c>
      <c r="N24" s="19" t="str">
        <f t="shared" ref="N24:N28" ca="1" si="13">INDEX(INDIRECT(V$5),MATCH(O24,OFFSET(INDIRECT(V$5),0,RIGHT(K4)),0),1)</f>
        <v>M88</v>
      </c>
      <c r="O24" s="20">
        <f t="shared" ref="O24:O28" ca="1" si="14">LARGE(OFFSET(INDIRECT(V$5),0,RIGHT(K4)),2)</f>
        <v>54</v>
      </c>
      <c r="P24" s="19" t="str">
        <f t="shared" ref="P24:P28" ca="1" si="15">INDEX(INDIRECT(V$5),MATCH(Q24,OFFSET(INDIRECT(V$5),0,RIGHT(K4)),0),1)</f>
        <v>M7</v>
      </c>
      <c r="Q24" s="20">
        <f t="shared" ref="Q24:Q28" ca="1" si="16">LARGE(OFFSET(INDIRECT(V$5),0,RIGHT(K4)),3)</f>
        <v>52</v>
      </c>
    </row>
    <row r="25" spans="2:17" x14ac:dyDescent="0.3">
      <c r="K25" s="18" t="s">
        <v>4</v>
      </c>
      <c r="L25" s="19" t="str">
        <f t="shared" ca="1" si="11"/>
        <v>M2000</v>
      </c>
      <c r="M25" s="20">
        <f t="shared" ca="1" si="12"/>
        <v>95</v>
      </c>
      <c r="N25" s="19" t="str">
        <f t="shared" ca="1" si="13"/>
        <v>M7</v>
      </c>
      <c r="O25" s="20">
        <f t="shared" ca="1" si="14"/>
        <v>75</v>
      </c>
      <c r="P25" s="19" t="str">
        <f t="shared" ca="1" si="15"/>
        <v>M88</v>
      </c>
      <c r="Q25" s="20">
        <f t="shared" ca="1" si="16"/>
        <v>54</v>
      </c>
    </row>
    <row r="26" spans="2:17" x14ac:dyDescent="0.3">
      <c r="K26" s="18" t="s">
        <v>5</v>
      </c>
      <c r="L26" s="19" t="str">
        <f t="shared" ca="1" si="11"/>
        <v>M7</v>
      </c>
      <c r="M26" s="20">
        <f t="shared" ca="1" si="12"/>
        <v>95</v>
      </c>
      <c r="N26" s="19" t="str">
        <f t="shared" ca="1" si="13"/>
        <v>M00</v>
      </c>
      <c r="O26" s="20">
        <f t="shared" ca="1" si="14"/>
        <v>85</v>
      </c>
      <c r="P26" s="19" t="str">
        <f t="shared" ca="1" si="15"/>
        <v>M7</v>
      </c>
      <c r="Q26" s="20">
        <f t="shared" ca="1" si="16"/>
        <v>65</v>
      </c>
    </row>
    <row r="27" spans="2:17" x14ac:dyDescent="0.3">
      <c r="K27" s="18" t="s">
        <v>6</v>
      </c>
      <c r="L27" s="19" t="str">
        <f t="shared" ca="1" si="11"/>
        <v>M88</v>
      </c>
      <c r="M27" s="20">
        <f t="shared" ca="1" si="12"/>
        <v>42</v>
      </c>
      <c r="N27" s="19" t="str">
        <f t="shared" ca="1" si="13"/>
        <v>M88</v>
      </c>
      <c r="O27" s="20">
        <f t="shared" ca="1" si="14"/>
        <v>42</v>
      </c>
      <c r="P27" s="19" t="str">
        <f t="shared" ca="1" si="15"/>
        <v>M00</v>
      </c>
      <c r="Q27" s="20">
        <f t="shared" ca="1" si="16"/>
        <v>32</v>
      </c>
    </row>
    <row r="28" spans="2:17" x14ac:dyDescent="0.3">
      <c r="K28" s="18" t="s">
        <v>7</v>
      </c>
      <c r="L28" s="21" t="str">
        <f t="shared" ca="1" si="11"/>
        <v>M88</v>
      </c>
      <c r="M28" s="20">
        <f t="shared" ca="1" si="12"/>
        <v>95</v>
      </c>
      <c r="N28" s="21" t="str">
        <f t="shared" ca="1" si="13"/>
        <v>M7</v>
      </c>
      <c r="O28" s="20">
        <f t="shared" ca="1" si="14"/>
        <v>63</v>
      </c>
      <c r="P28" s="21" t="str">
        <f t="shared" ca="1" si="15"/>
        <v>M2000</v>
      </c>
      <c r="Q28" s="20">
        <f t="shared" ca="1" si="16"/>
        <v>52</v>
      </c>
    </row>
    <row r="31" spans="2:17" x14ac:dyDescent="0.3">
      <c r="K31" s="22"/>
      <c r="L31" s="22" t="s">
        <v>17</v>
      </c>
      <c r="M31" s="22"/>
      <c r="N31" s="22"/>
      <c r="O31" s="22"/>
      <c r="P31" s="22"/>
      <c r="Q31" s="22"/>
    </row>
    <row r="32" spans="2:17" x14ac:dyDescent="0.3">
      <c r="K32" s="22"/>
      <c r="L32" s="23" t="s">
        <v>19</v>
      </c>
      <c r="M32" s="24" t="s">
        <v>8</v>
      </c>
      <c r="N32" s="23" t="s">
        <v>20</v>
      </c>
      <c r="O32" s="24" t="s">
        <v>8</v>
      </c>
      <c r="P32" s="23" t="s">
        <v>21</v>
      </c>
      <c r="Q32" s="24" t="s">
        <v>8</v>
      </c>
    </row>
    <row r="33" spans="11:17" x14ac:dyDescent="0.3">
      <c r="K33" s="25" t="s">
        <v>2</v>
      </c>
      <c r="L33" s="26" t="str">
        <f ca="1">INDEX(INDIRECT(V$6),MATCH(M33,OFFSET(INDIRECT(V$6),0,RIGHT(K3)),0),1)</f>
        <v>M55</v>
      </c>
      <c r="M33" s="27">
        <f ca="1">LARGE(OFFSET(INDIRECT(V$6),0,RIGHT(K3)),1)</f>
        <v>97</v>
      </c>
      <c r="N33" s="26" t="str">
        <f ca="1">INDEX(INDIRECT(V$6),MATCH(O33,OFFSET(INDIRECT(V$6),0,RIGHT(K3)),0),1)</f>
        <v>M9</v>
      </c>
      <c r="O33" s="27">
        <f ca="1">LARGE(OFFSET(INDIRECT(V$6),0,RIGHT(K3)),2)</f>
        <v>79</v>
      </c>
      <c r="P33" s="26" t="str">
        <f ca="1">INDEX(INDIRECT(V$6),MATCH(Q33,OFFSET(INDIRECT(V$6),0,RIGHT(K3)),0),1)</f>
        <v>M55</v>
      </c>
      <c r="Q33" s="27">
        <f ca="1">LARGE(OFFSET(INDIRECT(V$6),0,RIGHT(K3)),3)</f>
        <v>75</v>
      </c>
    </row>
    <row r="34" spans="11:17" x14ac:dyDescent="0.3">
      <c r="K34" s="25" t="s">
        <v>3</v>
      </c>
      <c r="L34" s="26" t="str">
        <f t="shared" ref="L34:L38" ca="1" si="17">INDEX(INDIRECT(V$6),MATCH(M34,OFFSET(INDIRECT(V$6),0,RIGHT(K4)),0),1)</f>
        <v>M55</v>
      </c>
      <c r="M34" s="27">
        <f t="shared" ref="M34:M38" ca="1" si="18">LARGE(OFFSET(INDIRECT(V$6),0,RIGHT(K4)),1)</f>
        <v>95</v>
      </c>
      <c r="N34" s="26" t="str">
        <f t="shared" ref="N34:N38" ca="1" si="19">INDEX(INDIRECT(V$6),MATCH(O34,OFFSET(INDIRECT(V$6),0,RIGHT(K4)),0),1)</f>
        <v>M55</v>
      </c>
      <c r="O34" s="27">
        <f t="shared" ref="O34:O38" ca="1" si="20">LARGE(OFFSET(INDIRECT(V$6),0,RIGHT(K4)),2)</f>
        <v>63</v>
      </c>
      <c r="P34" s="26" t="str">
        <f t="shared" ref="P34:P38" ca="1" si="21">INDEX(INDIRECT(V$6),MATCH(Q34,OFFSET(INDIRECT(V$6),0,RIGHT(K4)),0),1)</f>
        <v>M55</v>
      </c>
      <c r="Q34" s="27">
        <f t="shared" ref="Q34:Q38" ca="1" si="22">LARGE(OFFSET(INDIRECT(V$6),0,RIGHT(K4)),3)</f>
        <v>54</v>
      </c>
    </row>
    <row r="35" spans="11:17" x14ac:dyDescent="0.3">
      <c r="K35" s="25" t="s">
        <v>4</v>
      </c>
      <c r="L35" s="26" t="str">
        <f t="shared" ca="1" si="17"/>
        <v>M9</v>
      </c>
      <c r="M35" s="27">
        <f t="shared" ca="1" si="18"/>
        <v>62</v>
      </c>
      <c r="N35" s="26" t="str">
        <f t="shared" ca="1" si="19"/>
        <v>M55</v>
      </c>
      <c r="O35" s="27">
        <f t="shared" ca="1" si="20"/>
        <v>54</v>
      </c>
      <c r="P35" s="26" t="str">
        <f t="shared" ca="1" si="21"/>
        <v>M55</v>
      </c>
      <c r="Q35" s="27">
        <f t="shared" ca="1" si="22"/>
        <v>45</v>
      </c>
    </row>
    <row r="36" spans="11:17" x14ac:dyDescent="0.3">
      <c r="K36" s="25" t="s">
        <v>5</v>
      </c>
      <c r="L36" s="26" t="str">
        <f t="shared" ca="1" si="17"/>
        <v>M55</v>
      </c>
      <c r="M36" s="27">
        <f t="shared" ca="1" si="18"/>
        <v>85</v>
      </c>
      <c r="N36" s="26" t="str">
        <f t="shared" ca="1" si="19"/>
        <v>M9</v>
      </c>
      <c r="O36" s="27">
        <f t="shared" ca="1" si="20"/>
        <v>69</v>
      </c>
      <c r="P36" s="26" t="str">
        <f t="shared" ca="1" si="21"/>
        <v>M55</v>
      </c>
      <c r="Q36" s="27">
        <f t="shared" ca="1" si="22"/>
        <v>31</v>
      </c>
    </row>
    <row r="37" spans="11:17" x14ac:dyDescent="0.3">
      <c r="K37" s="25" t="s">
        <v>6</v>
      </c>
      <c r="L37" s="26" t="str">
        <f t="shared" ca="1" si="17"/>
        <v>M9</v>
      </c>
      <c r="M37" s="27">
        <f t="shared" ca="1" si="18"/>
        <v>52</v>
      </c>
      <c r="N37" s="26" t="str">
        <f t="shared" ca="1" si="19"/>
        <v>M55</v>
      </c>
      <c r="O37" s="27">
        <f t="shared" ca="1" si="20"/>
        <v>25</v>
      </c>
      <c r="P37" s="26" t="str">
        <f t="shared" ca="1" si="21"/>
        <v>M55</v>
      </c>
      <c r="Q37" s="27">
        <f t="shared" ca="1" si="22"/>
        <v>21</v>
      </c>
    </row>
    <row r="38" spans="11:17" x14ac:dyDescent="0.3">
      <c r="K38" s="25" t="s">
        <v>7</v>
      </c>
      <c r="L38" s="28" t="str">
        <f t="shared" ca="1" si="17"/>
        <v>M55</v>
      </c>
      <c r="M38" s="27">
        <f t="shared" ca="1" si="18"/>
        <v>63</v>
      </c>
      <c r="N38" s="28" t="str">
        <f t="shared" ca="1" si="19"/>
        <v>M55</v>
      </c>
      <c r="O38" s="27">
        <f t="shared" ca="1" si="20"/>
        <v>45</v>
      </c>
      <c r="P38" s="28" t="str">
        <f t="shared" ca="1" si="21"/>
        <v>M9</v>
      </c>
      <c r="Q38" s="27">
        <f t="shared" ca="1" si="22"/>
        <v>36</v>
      </c>
    </row>
    <row r="41" spans="11:17" x14ac:dyDescent="0.3">
      <c r="K41" s="29"/>
      <c r="L41" s="29" t="s">
        <v>18</v>
      </c>
      <c r="M41" s="29"/>
      <c r="N41" s="29"/>
      <c r="O41" s="29"/>
      <c r="P41" s="29"/>
      <c r="Q41" s="29"/>
    </row>
    <row r="42" spans="11:17" x14ac:dyDescent="0.3">
      <c r="K42" s="29"/>
      <c r="L42" s="30" t="s">
        <v>19</v>
      </c>
      <c r="M42" s="31" t="s">
        <v>8</v>
      </c>
      <c r="N42" s="30" t="s">
        <v>20</v>
      </c>
      <c r="O42" s="31" t="s">
        <v>8</v>
      </c>
      <c r="P42" s="30" t="s">
        <v>21</v>
      </c>
      <c r="Q42" s="31" t="s">
        <v>8</v>
      </c>
    </row>
    <row r="43" spans="11:17" x14ac:dyDescent="0.3">
      <c r="K43" s="32" t="s">
        <v>2</v>
      </c>
      <c r="L43" s="33" t="str">
        <f ca="1">INDEX(INDIRECT(V$7),MATCH(M43,OFFSET(INDIRECT(V$7),0,RIGHT(K3)),0),1)</f>
        <v>M1</v>
      </c>
      <c r="M43" s="34">
        <f ca="1">LARGE(OFFSET(INDIRECT(V$7),0,RIGHT(K3)),1)</f>
        <v>85</v>
      </c>
      <c r="N43" s="33" t="str">
        <f ca="1">INDEX(INDIRECT(V$7),MATCH(O43,OFFSET(INDIRECT(V$7),0,RIGHT(K3)),0),1)</f>
        <v>M1</v>
      </c>
      <c r="O43" s="34">
        <f ca="1">LARGE(OFFSET(INDIRECT(V$7),0,RIGHT(K3)),2)</f>
        <v>42</v>
      </c>
      <c r="P43" s="33" t="str">
        <f ca="1">INDEX(INDIRECT(V$7),MATCH(Q43,OFFSET(INDIRECT(V$7),0,RIGHT(K3)),0),1)</f>
        <v>M88</v>
      </c>
      <c r="Q43" s="34">
        <f ca="1">LARGE(OFFSET(INDIRECT(V$7),0,RIGHT(K3)),3)</f>
        <v>28</v>
      </c>
    </row>
    <row r="44" spans="11:17" x14ac:dyDescent="0.3">
      <c r="K44" s="32" t="s">
        <v>3</v>
      </c>
      <c r="L44" s="33" t="str">
        <f t="shared" ref="L44:L48" ca="1" si="23">INDEX(INDIRECT(V$7),MATCH(M44,OFFSET(INDIRECT(V$7),0,RIGHT(K4)),0),1)</f>
        <v>M1</v>
      </c>
      <c r="M44" s="34">
        <f t="shared" ref="M44:M48" ca="1" si="24">LARGE(OFFSET(INDIRECT(V$7),0,RIGHT(K4)),1)</f>
        <v>92</v>
      </c>
      <c r="N44" s="33" t="str">
        <f t="shared" ref="N44:N48" ca="1" si="25">INDEX(INDIRECT(V$7),MATCH(O44,OFFSET(INDIRECT(V$7),0,RIGHT(K4)),0),1)</f>
        <v>M1</v>
      </c>
      <c r="O44" s="34">
        <f t="shared" ref="O44:O48" ca="1" si="26">LARGE(OFFSET(INDIRECT(V$7),0,RIGHT(K4)),2)</f>
        <v>82</v>
      </c>
      <c r="P44" s="33" t="str">
        <f t="shared" ref="P44:P48" ca="1" si="27">INDEX(INDIRECT(V$7),MATCH(Q44,OFFSET(INDIRECT(V$7),0,RIGHT(K4)),0),1)</f>
        <v>M88</v>
      </c>
      <c r="Q44" s="34">
        <f t="shared" ref="Q44:Q48" ca="1" si="28">LARGE(OFFSET(INDIRECT(V$7),0,RIGHT(K4)),3)</f>
        <v>12</v>
      </c>
    </row>
    <row r="45" spans="11:17" x14ac:dyDescent="0.3">
      <c r="K45" s="32" t="s">
        <v>4</v>
      </c>
      <c r="L45" s="33" t="str">
        <f t="shared" ca="1" si="23"/>
        <v>M1</v>
      </c>
      <c r="M45" s="34">
        <f t="shared" ca="1" si="24"/>
        <v>52</v>
      </c>
      <c r="N45" s="33" t="str">
        <f t="shared" ca="1" si="25"/>
        <v>M1</v>
      </c>
      <c r="O45" s="34">
        <f t="shared" ca="1" si="26"/>
        <v>24</v>
      </c>
      <c r="P45" s="33" t="str">
        <f t="shared" ca="1" si="27"/>
        <v>M88</v>
      </c>
      <c r="Q45" s="34">
        <f t="shared" ca="1" si="28"/>
        <v>22</v>
      </c>
    </row>
    <row r="46" spans="11:17" x14ac:dyDescent="0.3">
      <c r="K46" s="32" t="s">
        <v>5</v>
      </c>
      <c r="L46" s="33" t="str">
        <f t="shared" ca="1" si="23"/>
        <v>M88</v>
      </c>
      <c r="M46" s="34">
        <f t="shared" ca="1" si="24"/>
        <v>14</v>
      </c>
      <c r="N46" s="33" t="str">
        <f t="shared" ca="1" si="25"/>
        <v>M1</v>
      </c>
      <c r="O46" s="34">
        <f t="shared" ca="1" si="26"/>
        <v>3</v>
      </c>
      <c r="P46" s="33" t="str">
        <f t="shared" ca="1" si="27"/>
        <v>M1</v>
      </c>
      <c r="Q46" s="34">
        <f t="shared" ca="1" si="28"/>
        <v>2</v>
      </c>
    </row>
    <row r="47" spans="11:17" x14ac:dyDescent="0.3">
      <c r="K47" s="32" t="s">
        <v>6</v>
      </c>
      <c r="L47" s="33" t="str">
        <f t="shared" ca="1" si="23"/>
        <v>M1</v>
      </c>
      <c r="M47" s="34">
        <f t="shared" ca="1" si="24"/>
        <v>52</v>
      </c>
      <c r="N47" s="33" t="str">
        <f t="shared" ca="1" si="25"/>
        <v>M1</v>
      </c>
      <c r="O47" s="34">
        <f t="shared" ca="1" si="26"/>
        <v>32</v>
      </c>
      <c r="P47" s="33" t="str">
        <f t="shared" ca="1" si="27"/>
        <v>M88</v>
      </c>
      <c r="Q47" s="34">
        <f t="shared" ca="1" si="28"/>
        <v>14</v>
      </c>
    </row>
    <row r="48" spans="11:17" x14ac:dyDescent="0.3">
      <c r="K48" s="32" t="s">
        <v>7</v>
      </c>
      <c r="L48" s="35" t="str">
        <f t="shared" ca="1" si="23"/>
        <v>M1</v>
      </c>
      <c r="M48" s="34">
        <f t="shared" ca="1" si="24"/>
        <v>54</v>
      </c>
      <c r="N48" s="35" t="str">
        <f t="shared" ca="1" si="25"/>
        <v>M1</v>
      </c>
      <c r="O48" s="34">
        <f t="shared" ca="1" si="26"/>
        <v>21</v>
      </c>
      <c r="P48" s="35" t="str">
        <f t="shared" ca="1" si="27"/>
        <v>M88</v>
      </c>
      <c r="Q48" s="34">
        <f t="shared" ca="1" si="28"/>
        <v>17</v>
      </c>
    </row>
  </sheetData>
  <mergeCells count="1">
    <mergeCell ref="D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2024-05-09T23:45:34Z</dcterms:created>
  <dcterms:modified xsi:type="dcterms:W3CDTF">2024-05-09T23:48:04Z</dcterms:modified>
</cp:coreProperties>
</file>