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14A3DA7C-BB6C-4D66-AE07-9C047125F210}" xr6:coauthVersionLast="47" xr6:coauthVersionMax="47" xr10:uidLastSave="{00000000-0000-0000-0000-000000000000}"/>
  <bookViews>
    <workbookView xWindow="-108" yWindow="-108" windowWidth="23256" windowHeight="13176" tabRatio="983" activeTab="1" xr2:uid="{073205A5-3976-4289-A65B-6692F34431DD}"/>
  </bookViews>
  <sheets>
    <sheet name="Janvier" sheetId="14" r:id="rId1"/>
    <sheet name="Février" sheetId="15" r:id="rId2"/>
    <sheet name="Mars" sheetId="1" r:id="rId3"/>
    <sheet name="Avril" sheetId="3" r:id="rId4"/>
    <sheet name="Mai" sheetId="6" r:id="rId5"/>
    <sheet name="Juin" sheetId="7" r:id="rId6"/>
    <sheet name="Juillet" sheetId="8" r:id="rId7"/>
    <sheet name="Août" sheetId="9" r:id="rId8"/>
    <sheet name="Septembre" sheetId="10" r:id="rId9"/>
    <sheet name="Octobre" sheetId="11" r:id="rId10"/>
    <sheet name="Novembre" sheetId="12" r:id="rId11"/>
    <sheet name="Décembre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4" l="1"/>
  <c r="E36" i="15"/>
  <c r="E36" i="1"/>
  <c r="E36" i="3"/>
  <c r="E36" i="6"/>
  <c r="E36" i="7"/>
  <c r="E36" i="8"/>
  <c r="E36" i="9"/>
  <c r="E36" i="10"/>
  <c r="E36" i="11"/>
  <c r="E36" i="12"/>
  <c r="E36" i="13"/>
  <c r="E36" i="14"/>
  <c r="A1" i="1"/>
  <c r="A1" i="3"/>
  <c r="A1" i="6"/>
  <c r="A1" i="7"/>
  <c r="B3" i="7" s="1"/>
  <c r="A1" i="8"/>
  <c r="B3" i="8" s="1"/>
  <c r="A1" i="9"/>
  <c r="A1" i="10"/>
  <c r="B3" i="10" s="1"/>
  <c r="A1" i="11"/>
  <c r="B3" i="11" s="1"/>
  <c r="A1" i="12"/>
  <c r="A1" i="13"/>
  <c r="B3" i="13" s="1"/>
  <c r="A1" i="15"/>
  <c r="B3" i="15" s="1"/>
  <c r="E35" i="15"/>
  <c r="E35" i="14"/>
  <c r="E35" i="13"/>
  <c r="E35" i="12"/>
  <c r="E35" i="11"/>
  <c r="E35" i="10"/>
  <c r="E35" i="9"/>
  <c r="B3" i="12" l="1"/>
  <c r="C4" i="12" s="1"/>
  <c r="D4" i="12" s="1"/>
  <c r="B3" i="9"/>
  <c r="C4" i="9" s="1"/>
  <c r="D4" i="9" s="1"/>
  <c r="B3" i="6"/>
  <c r="C4" i="6" s="1"/>
  <c r="D4" i="6" s="1"/>
  <c r="B3" i="3"/>
  <c r="C4" i="3" s="1"/>
  <c r="D4" i="3" s="1"/>
  <c r="B3" i="1"/>
  <c r="C4" i="1" s="1"/>
  <c r="D4" i="1" s="1"/>
  <c r="B32" i="15"/>
  <c r="C4" i="10"/>
  <c r="D4" i="10" s="1"/>
  <c r="C4" i="8"/>
  <c r="D4" i="8" s="1"/>
  <c r="C4" i="7"/>
  <c r="D4" i="7" s="1"/>
  <c r="C4" i="15"/>
  <c r="D4" i="15" s="1"/>
  <c r="C4" i="13"/>
  <c r="D4" i="13" s="1"/>
  <c r="C4" i="11"/>
  <c r="D4" i="11" s="1"/>
  <c r="C4" i="14"/>
  <c r="D4" i="14" s="1"/>
  <c r="F4" i="1" l="1"/>
  <c r="G4" i="1" s="1"/>
  <c r="H4" i="1"/>
  <c r="I4" i="1" s="1"/>
  <c r="H4" i="3"/>
  <c r="F4" i="3"/>
  <c r="G4" i="3" s="1"/>
  <c r="I4" i="3"/>
  <c r="F4" i="6"/>
  <c r="G4" i="6" s="1"/>
  <c r="H4" i="6"/>
  <c r="I4" i="6" s="1"/>
  <c r="F4" i="9"/>
  <c r="G4" i="9" s="1"/>
  <c r="H4" i="9"/>
  <c r="I4" i="9" s="1"/>
  <c r="H4" i="12"/>
  <c r="I4" i="12" s="1"/>
  <c r="F4" i="12"/>
  <c r="G4" i="12" s="1"/>
  <c r="H4" i="14"/>
  <c r="I4" i="14" s="1"/>
  <c r="F4" i="14"/>
  <c r="G4" i="14" s="1"/>
  <c r="H4" i="11"/>
  <c r="F4" i="11"/>
  <c r="G4" i="11" s="1"/>
  <c r="I4" i="11"/>
  <c r="H4" i="13"/>
  <c r="G4" i="13"/>
  <c r="F4" i="13"/>
  <c r="I4" i="13"/>
  <c r="F4" i="15"/>
  <c r="G4" i="15" s="1"/>
  <c r="H4" i="15"/>
  <c r="I4" i="15" s="1"/>
  <c r="F4" i="7"/>
  <c r="G4" i="7" s="1"/>
  <c r="H4" i="7"/>
  <c r="I4" i="7" s="1"/>
  <c r="F4" i="8"/>
  <c r="G4" i="8" s="1"/>
  <c r="H4" i="8"/>
  <c r="I4" i="8" s="1"/>
  <c r="H4" i="10"/>
  <c r="F4" i="10"/>
  <c r="G4" i="10"/>
  <c r="I4" i="10"/>
  <c r="C5" i="13"/>
  <c r="C5" i="12"/>
  <c r="C5" i="14"/>
  <c r="C5" i="11"/>
  <c r="C5" i="15"/>
  <c r="C5" i="7"/>
  <c r="C5" i="8"/>
  <c r="C5" i="10"/>
  <c r="C5" i="1"/>
  <c r="C5" i="3"/>
  <c r="C5" i="6"/>
  <c r="C5" i="9"/>
  <c r="E35" i="8"/>
  <c r="E35" i="7"/>
  <c r="E35" i="6"/>
  <c r="E35" i="3"/>
  <c r="E35" i="1"/>
  <c r="C6" i="12" l="1"/>
  <c r="D5" i="12"/>
  <c r="C6" i="6"/>
  <c r="D5" i="6"/>
  <c r="C6" i="10"/>
  <c r="D5" i="10"/>
  <c r="C6" i="8"/>
  <c r="D5" i="8"/>
  <c r="C6" i="7"/>
  <c r="D5" i="7"/>
  <c r="C6" i="11"/>
  <c r="D5" i="11"/>
  <c r="C6" i="13"/>
  <c r="D5" i="13"/>
  <c r="C6" i="9"/>
  <c r="D5" i="9"/>
  <c r="C6" i="3"/>
  <c r="D5" i="3"/>
  <c r="C6" i="1"/>
  <c r="D5" i="1"/>
  <c r="C6" i="15"/>
  <c r="D5" i="15"/>
  <c r="C6" i="14"/>
  <c r="D5" i="14"/>
  <c r="C7" i="11" l="1"/>
  <c r="D6" i="11"/>
  <c r="F5" i="10"/>
  <c r="G5" i="10" s="1"/>
  <c r="H5" i="10"/>
  <c r="I5" i="10"/>
  <c r="F5" i="6"/>
  <c r="H5" i="6"/>
  <c r="H5" i="3"/>
  <c r="I5" i="3"/>
  <c r="F5" i="3"/>
  <c r="F5" i="9"/>
  <c r="G5" i="9" s="1"/>
  <c r="I5" i="9"/>
  <c r="H5" i="9"/>
  <c r="H5" i="11"/>
  <c r="I5" i="11"/>
  <c r="F5" i="11"/>
  <c r="G5" i="11" s="1"/>
  <c r="H5" i="8"/>
  <c r="I5" i="8" s="1"/>
  <c r="F5" i="8"/>
  <c r="G5" i="8" s="1"/>
  <c r="C7" i="8"/>
  <c r="D6" i="8"/>
  <c r="C7" i="10"/>
  <c r="D6" i="10"/>
  <c r="C7" i="6"/>
  <c r="D6" i="6"/>
  <c r="F5" i="1"/>
  <c r="G5" i="1" s="1"/>
  <c r="H5" i="1"/>
  <c r="I5" i="1" s="1"/>
  <c r="C7" i="3"/>
  <c r="D6" i="3"/>
  <c r="I5" i="13"/>
  <c r="F5" i="13"/>
  <c r="G5" i="13"/>
  <c r="H5" i="13"/>
  <c r="F5" i="7"/>
  <c r="G5" i="7"/>
  <c r="H5" i="7"/>
  <c r="I5" i="7"/>
  <c r="F5" i="12"/>
  <c r="G5" i="12"/>
  <c r="H5" i="12"/>
  <c r="I5" i="12"/>
  <c r="C7" i="9"/>
  <c r="D6" i="9"/>
  <c r="C7" i="13"/>
  <c r="D6" i="13"/>
  <c r="C7" i="7"/>
  <c r="D6" i="7"/>
  <c r="C7" i="12"/>
  <c r="D6" i="12"/>
  <c r="C7" i="1"/>
  <c r="D6" i="1"/>
  <c r="F5" i="14"/>
  <c r="G5" i="14" s="1"/>
  <c r="H5" i="14"/>
  <c r="I5" i="14" s="1"/>
  <c r="H5" i="15"/>
  <c r="I5" i="15" s="1"/>
  <c r="F5" i="15"/>
  <c r="G5" i="15" s="1"/>
  <c r="C7" i="14"/>
  <c r="D6" i="14"/>
  <c r="C7" i="15"/>
  <c r="D6" i="15"/>
  <c r="G6" i="1" l="1"/>
  <c r="I6" i="1"/>
  <c r="F6" i="1"/>
  <c r="H6" i="1"/>
  <c r="F6" i="12"/>
  <c r="G6" i="12"/>
  <c r="I6" i="12"/>
  <c r="H6" i="12"/>
  <c r="F6" i="7"/>
  <c r="G6" i="7" s="1"/>
  <c r="H6" i="7"/>
  <c r="I6" i="7"/>
  <c r="F6" i="3"/>
  <c r="G6" i="3"/>
  <c r="H6" i="3"/>
  <c r="I6" i="3"/>
  <c r="F6" i="13"/>
  <c r="G6" i="13"/>
  <c r="H6" i="13"/>
  <c r="I6" i="13" s="1"/>
  <c r="C8" i="13"/>
  <c r="D7" i="13"/>
  <c r="F6" i="6"/>
  <c r="G6" i="6"/>
  <c r="H6" i="6"/>
  <c r="I6" i="6"/>
  <c r="C8" i="10"/>
  <c r="D7" i="10"/>
  <c r="H6" i="8"/>
  <c r="I6" i="8" s="1"/>
  <c r="F6" i="8"/>
  <c r="G6" i="8" s="1"/>
  <c r="C8" i="3"/>
  <c r="D7" i="3"/>
  <c r="C8" i="6"/>
  <c r="D7" i="6"/>
  <c r="I5" i="6"/>
  <c r="H6" i="10"/>
  <c r="I6" i="10" s="1"/>
  <c r="F6" i="10"/>
  <c r="G6" i="10" s="1"/>
  <c r="C8" i="8"/>
  <c r="D7" i="8"/>
  <c r="C8" i="12"/>
  <c r="D7" i="12"/>
  <c r="F6" i="11"/>
  <c r="G6" i="11"/>
  <c r="H6" i="11"/>
  <c r="I6" i="11" s="1"/>
  <c r="C8" i="7"/>
  <c r="D7" i="7"/>
  <c r="G5" i="3"/>
  <c r="F6" i="9"/>
  <c r="H6" i="9"/>
  <c r="I6" i="9" s="1"/>
  <c r="C8" i="9"/>
  <c r="D7" i="9"/>
  <c r="G5" i="6"/>
  <c r="C8" i="11"/>
  <c r="D7" i="11"/>
  <c r="C8" i="1"/>
  <c r="D7" i="1"/>
  <c r="F6" i="15"/>
  <c r="G6" i="15"/>
  <c r="H6" i="15"/>
  <c r="I6" i="15"/>
  <c r="F6" i="14"/>
  <c r="G6" i="14" s="1"/>
  <c r="H6" i="14"/>
  <c r="I6" i="14" s="1"/>
  <c r="C8" i="15"/>
  <c r="D7" i="15"/>
  <c r="C8" i="14"/>
  <c r="D7" i="14"/>
  <c r="C9" i="9" l="1"/>
  <c r="D8" i="9"/>
  <c r="G6" i="9"/>
  <c r="F7" i="6"/>
  <c r="H7" i="6"/>
  <c r="C9" i="6"/>
  <c r="D8" i="6"/>
  <c r="F7" i="9"/>
  <c r="G7" i="9"/>
  <c r="H7" i="9"/>
  <c r="I7" i="9"/>
  <c r="C9" i="3"/>
  <c r="D8" i="3"/>
  <c r="H7" i="3"/>
  <c r="I7" i="3" s="1"/>
  <c r="F7" i="3"/>
  <c r="F7" i="10"/>
  <c r="G7" i="10" s="1"/>
  <c r="H7" i="10"/>
  <c r="I7" i="10" s="1"/>
  <c r="H7" i="7"/>
  <c r="I7" i="7"/>
  <c r="F7" i="7"/>
  <c r="F7" i="12"/>
  <c r="G7" i="12" s="1"/>
  <c r="H7" i="12"/>
  <c r="I7" i="12"/>
  <c r="F7" i="11"/>
  <c r="H7" i="11"/>
  <c r="C9" i="10"/>
  <c r="D8" i="10"/>
  <c r="F7" i="1"/>
  <c r="G7" i="1"/>
  <c r="H7" i="1"/>
  <c r="I7" i="1"/>
  <c r="C9" i="7"/>
  <c r="D8" i="7"/>
  <c r="C9" i="12"/>
  <c r="D8" i="12"/>
  <c r="H7" i="8"/>
  <c r="I7" i="8"/>
  <c r="F7" i="8"/>
  <c r="G7" i="8" s="1"/>
  <c r="C9" i="8"/>
  <c r="D8" i="8"/>
  <c r="C9" i="11"/>
  <c r="D8" i="11"/>
  <c r="F7" i="13"/>
  <c r="G7" i="13"/>
  <c r="H7" i="13"/>
  <c r="I7" i="13" s="1"/>
  <c r="C9" i="13"/>
  <c r="D8" i="13"/>
  <c r="C9" i="1"/>
  <c r="D8" i="1"/>
  <c r="F7" i="15"/>
  <c r="G7" i="15" s="1"/>
  <c r="H7" i="15"/>
  <c r="I7" i="15"/>
  <c r="H7" i="14"/>
  <c r="I7" i="14" s="1"/>
  <c r="F7" i="14"/>
  <c r="G7" i="14" s="1"/>
  <c r="C9" i="14"/>
  <c r="D8" i="14"/>
  <c r="C9" i="15"/>
  <c r="D8" i="15"/>
  <c r="C10" i="10" l="1"/>
  <c r="D9" i="10"/>
  <c r="F8" i="6"/>
  <c r="G8" i="6"/>
  <c r="H8" i="6"/>
  <c r="I8" i="6"/>
  <c r="C10" i="3"/>
  <c r="D9" i="3"/>
  <c r="C10" i="13"/>
  <c r="D9" i="13"/>
  <c r="H8" i="11"/>
  <c r="I8" i="11"/>
  <c r="F8" i="11"/>
  <c r="G8" i="11"/>
  <c r="C10" i="11"/>
  <c r="D9" i="11"/>
  <c r="C10" i="6"/>
  <c r="D9" i="6"/>
  <c r="G7" i="6"/>
  <c r="I7" i="11"/>
  <c r="G7" i="7"/>
  <c r="F8" i="9"/>
  <c r="I8" i="9"/>
  <c r="G8" i="9"/>
  <c r="H8" i="9"/>
  <c r="F8" i="10"/>
  <c r="G8" i="10"/>
  <c r="H8" i="10"/>
  <c r="I8" i="10"/>
  <c r="G7" i="11"/>
  <c r="C10" i="9"/>
  <c r="D9" i="9"/>
  <c r="I7" i="6"/>
  <c r="F8" i="1"/>
  <c r="H8" i="1"/>
  <c r="G8" i="1"/>
  <c r="I8" i="1"/>
  <c r="F8" i="13"/>
  <c r="H8" i="13"/>
  <c r="I8" i="13" s="1"/>
  <c r="F8" i="3"/>
  <c r="G8" i="3" s="1"/>
  <c r="H8" i="3"/>
  <c r="I8" i="3"/>
  <c r="F8" i="8"/>
  <c r="G8" i="8"/>
  <c r="H8" i="8"/>
  <c r="I8" i="8"/>
  <c r="C10" i="12"/>
  <c r="D9" i="12"/>
  <c r="H8" i="7"/>
  <c r="F8" i="7"/>
  <c r="G8" i="7"/>
  <c r="I8" i="7"/>
  <c r="C10" i="8"/>
  <c r="D9" i="8"/>
  <c r="H8" i="12"/>
  <c r="F8" i="12"/>
  <c r="I8" i="12"/>
  <c r="C10" i="7"/>
  <c r="D9" i="7"/>
  <c r="G7" i="3"/>
  <c r="C10" i="1"/>
  <c r="D9" i="1"/>
  <c r="H8" i="15"/>
  <c r="I8" i="15"/>
  <c r="F8" i="15"/>
  <c r="F8" i="14"/>
  <c r="G8" i="14" s="1"/>
  <c r="H8" i="14"/>
  <c r="I8" i="14" s="1"/>
  <c r="C10" i="15"/>
  <c r="D9" i="15"/>
  <c r="C10" i="14"/>
  <c r="D9" i="14"/>
  <c r="G9" i="1" l="1"/>
  <c r="H9" i="1"/>
  <c r="I9" i="1" s="1"/>
  <c r="F9" i="1"/>
  <c r="F9" i="10"/>
  <c r="H9" i="10"/>
  <c r="F9" i="13"/>
  <c r="G9" i="13"/>
  <c r="H9" i="13"/>
  <c r="G9" i="6"/>
  <c r="F9" i="6"/>
  <c r="H9" i="6"/>
  <c r="I9" i="6"/>
  <c r="C11" i="10"/>
  <c r="D10" i="10"/>
  <c r="C11" i="12"/>
  <c r="D10" i="12"/>
  <c r="C11" i="13"/>
  <c r="D10" i="13"/>
  <c r="F9" i="3"/>
  <c r="G9" i="3"/>
  <c r="H9" i="3"/>
  <c r="I9" i="3" s="1"/>
  <c r="G8" i="13"/>
  <c r="G8" i="12"/>
  <c r="C11" i="6"/>
  <c r="D10" i="6"/>
  <c r="I9" i="11"/>
  <c r="F9" i="11"/>
  <c r="G9" i="11"/>
  <c r="H9" i="11"/>
  <c r="C11" i="11"/>
  <c r="D10" i="11"/>
  <c r="H9" i="7"/>
  <c r="I9" i="7" s="1"/>
  <c r="F9" i="7"/>
  <c r="G9" i="7" s="1"/>
  <c r="C11" i="7"/>
  <c r="D10" i="7"/>
  <c r="H9" i="9"/>
  <c r="F9" i="9"/>
  <c r="G9" i="9"/>
  <c r="C11" i="3"/>
  <c r="D10" i="3"/>
  <c r="F9" i="8"/>
  <c r="G9" i="8" s="1"/>
  <c r="H9" i="8"/>
  <c r="I9" i="8"/>
  <c r="C11" i="8"/>
  <c r="D10" i="8"/>
  <c r="F9" i="12"/>
  <c r="G9" i="12" s="1"/>
  <c r="H9" i="12"/>
  <c r="I9" i="12" s="1"/>
  <c r="C11" i="9"/>
  <c r="D10" i="9"/>
  <c r="C11" i="1"/>
  <c r="D10" i="1"/>
  <c r="F9" i="15"/>
  <c r="G9" i="15" s="1"/>
  <c r="H9" i="15"/>
  <c r="I9" i="15"/>
  <c r="F9" i="14"/>
  <c r="H9" i="14"/>
  <c r="I9" i="14" s="1"/>
  <c r="G9" i="14"/>
  <c r="G8" i="15"/>
  <c r="C11" i="14"/>
  <c r="D10" i="14"/>
  <c r="C11" i="15"/>
  <c r="D10" i="15"/>
  <c r="C12" i="6" l="1"/>
  <c r="D11" i="6"/>
  <c r="I9" i="9"/>
  <c r="G9" i="10"/>
  <c r="I9" i="10"/>
  <c r="H10" i="1"/>
  <c r="I10" i="1" s="1"/>
  <c r="F10" i="1"/>
  <c r="G10" i="1" s="1"/>
  <c r="F10" i="7"/>
  <c r="G10" i="7" s="1"/>
  <c r="H10" i="7"/>
  <c r="I10" i="7" s="1"/>
  <c r="C12" i="7"/>
  <c r="D11" i="7"/>
  <c r="G10" i="6"/>
  <c r="I10" i="6"/>
  <c r="H10" i="6"/>
  <c r="F10" i="6"/>
  <c r="H10" i="10"/>
  <c r="I10" i="10"/>
  <c r="F10" i="10"/>
  <c r="G10" i="10" s="1"/>
  <c r="C12" i="9"/>
  <c r="D11" i="9"/>
  <c r="C12" i="12"/>
  <c r="D11" i="12"/>
  <c r="F10" i="11"/>
  <c r="G10" i="11"/>
  <c r="H10" i="11"/>
  <c r="I10" i="11"/>
  <c r="C12" i="10"/>
  <c r="D11" i="10"/>
  <c r="C12" i="3"/>
  <c r="D11" i="3"/>
  <c r="F10" i="9"/>
  <c r="G10" i="9" s="1"/>
  <c r="H10" i="9"/>
  <c r="I10" i="9"/>
  <c r="F10" i="13"/>
  <c r="H10" i="13"/>
  <c r="I10" i="13"/>
  <c r="C12" i="13"/>
  <c r="D11" i="13"/>
  <c r="F10" i="12"/>
  <c r="H10" i="12"/>
  <c r="C12" i="11"/>
  <c r="D11" i="11"/>
  <c r="C12" i="8"/>
  <c r="D11" i="8"/>
  <c r="I10" i="3"/>
  <c r="F10" i="3"/>
  <c r="G10" i="3"/>
  <c r="H10" i="3"/>
  <c r="F10" i="8"/>
  <c r="G10" i="8"/>
  <c r="H10" i="8"/>
  <c r="I10" i="8"/>
  <c r="I9" i="13"/>
  <c r="C12" i="1"/>
  <c r="D11" i="1"/>
  <c r="F10" i="15"/>
  <c r="G10" i="15"/>
  <c r="H10" i="15"/>
  <c r="F10" i="14"/>
  <c r="G10" i="14" s="1"/>
  <c r="H10" i="14"/>
  <c r="I10" i="14" s="1"/>
  <c r="C12" i="15"/>
  <c r="D11" i="15"/>
  <c r="C12" i="14"/>
  <c r="D11" i="14"/>
  <c r="C13" i="7" l="1"/>
  <c r="D12" i="7"/>
  <c r="C13" i="10"/>
  <c r="D12" i="10"/>
  <c r="C13" i="3"/>
  <c r="D12" i="3"/>
  <c r="F11" i="10"/>
  <c r="G11" i="10"/>
  <c r="H11" i="10"/>
  <c r="I11" i="10"/>
  <c r="C13" i="6"/>
  <c r="D12" i="6"/>
  <c r="H11" i="7"/>
  <c r="I11" i="7"/>
  <c r="F11" i="7"/>
  <c r="G11" i="7"/>
  <c r="G11" i="8"/>
  <c r="F11" i="8"/>
  <c r="I11" i="8"/>
  <c r="H11" i="8"/>
  <c r="C13" i="11"/>
  <c r="D12" i="11"/>
  <c r="C13" i="12"/>
  <c r="D12" i="12"/>
  <c r="F11" i="1"/>
  <c r="G11" i="1"/>
  <c r="H11" i="1"/>
  <c r="I11" i="1"/>
  <c r="C13" i="9"/>
  <c r="D12" i="9"/>
  <c r="C13" i="8"/>
  <c r="D12" i="8"/>
  <c r="I10" i="12"/>
  <c r="H11" i="12"/>
  <c r="I11" i="12"/>
  <c r="F11" i="12"/>
  <c r="G11" i="12" s="1"/>
  <c r="F11" i="13"/>
  <c r="G11" i="13"/>
  <c r="H11" i="13"/>
  <c r="I11" i="13"/>
  <c r="F11" i="9"/>
  <c r="G11" i="9"/>
  <c r="H11" i="9"/>
  <c r="I11" i="9" s="1"/>
  <c r="G10" i="12"/>
  <c r="H11" i="11"/>
  <c r="F11" i="11"/>
  <c r="G11" i="11"/>
  <c r="I11" i="11"/>
  <c r="F11" i="3"/>
  <c r="G11" i="3"/>
  <c r="H11" i="3"/>
  <c r="I11" i="3"/>
  <c r="C13" i="13"/>
  <c r="D12" i="13"/>
  <c r="F11" i="6"/>
  <c r="H11" i="6"/>
  <c r="I11" i="6"/>
  <c r="G11" i="6"/>
  <c r="G10" i="13"/>
  <c r="C13" i="1"/>
  <c r="D12" i="1"/>
  <c r="F11" i="15"/>
  <c r="G11" i="15" s="1"/>
  <c r="H11" i="15"/>
  <c r="I11" i="15" s="1"/>
  <c r="F11" i="14"/>
  <c r="G11" i="14" s="1"/>
  <c r="H11" i="14"/>
  <c r="I11" i="14" s="1"/>
  <c r="I10" i="15"/>
  <c r="C13" i="14"/>
  <c r="D12" i="14"/>
  <c r="C13" i="15"/>
  <c r="D12" i="15"/>
  <c r="H12" i="6" l="1"/>
  <c r="I12" i="6" s="1"/>
  <c r="F12" i="6"/>
  <c r="G12" i="6" s="1"/>
  <c r="F12" i="11"/>
  <c r="G12" i="11"/>
  <c r="H12" i="11"/>
  <c r="I12" i="11" s="1"/>
  <c r="C14" i="11"/>
  <c r="D13" i="11"/>
  <c r="F12" i="7"/>
  <c r="G12" i="7"/>
  <c r="H12" i="7"/>
  <c r="I12" i="7"/>
  <c r="F12" i="10"/>
  <c r="G12" i="10" s="1"/>
  <c r="H12" i="10"/>
  <c r="I12" i="10"/>
  <c r="C14" i="10"/>
  <c r="D13" i="10"/>
  <c r="C14" i="7"/>
  <c r="D13" i="7"/>
  <c r="H12" i="9"/>
  <c r="F12" i="9"/>
  <c r="G12" i="9"/>
  <c r="I12" i="9"/>
  <c r="C14" i="9"/>
  <c r="D13" i="9"/>
  <c r="H12" i="8"/>
  <c r="I12" i="8" s="1"/>
  <c r="F12" i="8"/>
  <c r="G12" i="8" s="1"/>
  <c r="C14" i="6"/>
  <c r="D13" i="6"/>
  <c r="F12" i="1"/>
  <c r="G12" i="1" s="1"/>
  <c r="H12" i="1"/>
  <c r="I12" i="1" s="1"/>
  <c r="G12" i="3"/>
  <c r="H12" i="3"/>
  <c r="I12" i="3"/>
  <c r="F12" i="3"/>
  <c r="C14" i="12"/>
  <c r="D13" i="12"/>
  <c r="F12" i="13"/>
  <c r="G12" i="13"/>
  <c r="H12" i="13"/>
  <c r="I12" i="13"/>
  <c r="C14" i="8"/>
  <c r="D13" i="8"/>
  <c r="C14" i="3"/>
  <c r="D13" i="3"/>
  <c r="F12" i="12"/>
  <c r="G12" i="12"/>
  <c r="H12" i="12"/>
  <c r="I12" i="12" s="1"/>
  <c r="C14" i="13"/>
  <c r="D13" i="13"/>
  <c r="C14" i="1"/>
  <c r="D13" i="1"/>
  <c r="F12" i="15"/>
  <c r="G12" i="15" s="1"/>
  <c r="H12" i="15"/>
  <c r="I12" i="15"/>
  <c r="H12" i="14"/>
  <c r="I12" i="14" s="1"/>
  <c r="F12" i="14"/>
  <c r="G12" i="14" s="1"/>
  <c r="C14" i="14"/>
  <c r="D13" i="14"/>
  <c r="C14" i="15"/>
  <c r="D13" i="15"/>
  <c r="C15" i="6" l="1"/>
  <c r="D14" i="6"/>
  <c r="H13" i="13"/>
  <c r="F13" i="13"/>
  <c r="G13" i="13" s="1"/>
  <c r="I13" i="13"/>
  <c r="C15" i="13"/>
  <c r="D14" i="13"/>
  <c r="C15" i="8"/>
  <c r="D14" i="8"/>
  <c r="I13" i="7"/>
  <c r="G13" i="7"/>
  <c r="H13" i="7"/>
  <c r="F13" i="7"/>
  <c r="C15" i="10"/>
  <c r="D14" i="10"/>
  <c r="H13" i="3"/>
  <c r="I13" i="3" s="1"/>
  <c r="F13" i="3"/>
  <c r="G13" i="3" s="1"/>
  <c r="H13" i="11"/>
  <c r="F13" i="11"/>
  <c r="G13" i="11"/>
  <c r="I13" i="11"/>
  <c r="C15" i="9"/>
  <c r="D14" i="9"/>
  <c r="F13" i="1"/>
  <c r="I13" i="1"/>
  <c r="G13" i="1"/>
  <c r="H13" i="1"/>
  <c r="C15" i="7"/>
  <c r="D14" i="7"/>
  <c r="H13" i="6"/>
  <c r="I13" i="6" s="1"/>
  <c r="F13" i="6"/>
  <c r="G13" i="6" s="1"/>
  <c r="C15" i="3"/>
  <c r="D14" i="3"/>
  <c r="H13" i="8"/>
  <c r="F13" i="8"/>
  <c r="G13" i="8" s="1"/>
  <c r="I13" i="8"/>
  <c r="C15" i="11"/>
  <c r="D14" i="11"/>
  <c r="H13" i="9"/>
  <c r="I13" i="9"/>
  <c r="F13" i="9"/>
  <c r="G13" i="9"/>
  <c r="I13" i="12"/>
  <c r="G13" i="12"/>
  <c r="H13" i="12"/>
  <c r="F13" i="12"/>
  <c r="C15" i="12"/>
  <c r="D14" i="12"/>
  <c r="F13" i="10"/>
  <c r="G13" i="10"/>
  <c r="H13" i="10"/>
  <c r="I13" i="10"/>
  <c r="C15" i="1"/>
  <c r="D14" i="1"/>
  <c r="H13" i="15"/>
  <c r="I13" i="15" s="1"/>
  <c r="F13" i="15"/>
  <c r="G13" i="15"/>
  <c r="F13" i="14"/>
  <c r="G13" i="14" s="1"/>
  <c r="H13" i="14"/>
  <c r="I13" i="14" s="1"/>
  <c r="C15" i="15"/>
  <c r="D14" i="15"/>
  <c r="C15" i="14"/>
  <c r="D14" i="14"/>
  <c r="C16" i="12" l="1"/>
  <c r="D15" i="12"/>
  <c r="C16" i="8"/>
  <c r="D15" i="8"/>
  <c r="F14" i="13"/>
  <c r="G14" i="13" s="1"/>
  <c r="H14" i="13"/>
  <c r="I14" i="13"/>
  <c r="C16" i="9"/>
  <c r="D15" i="9"/>
  <c r="H14" i="10"/>
  <c r="F14" i="10"/>
  <c r="G14" i="10"/>
  <c r="I14" i="10"/>
  <c r="F14" i="7"/>
  <c r="G14" i="7"/>
  <c r="H14" i="7"/>
  <c r="I14" i="7"/>
  <c r="F14" i="9"/>
  <c r="H14" i="9"/>
  <c r="I14" i="9"/>
  <c r="G14" i="9"/>
  <c r="C16" i="11"/>
  <c r="D15" i="11"/>
  <c r="G14" i="1"/>
  <c r="H14" i="1"/>
  <c r="I14" i="1"/>
  <c r="F14" i="1"/>
  <c r="H14" i="6"/>
  <c r="F14" i="6"/>
  <c r="G14" i="6"/>
  <c r="I14" i="6"/>
  <c r="C16" i="3"/>
  <c r="D15" i="3"/>
  <c r="C16" i="7"/>
  <c r="D15" i="7"/>
  <c r="I14" i="8"/>
  <c r="F14" i="8"/>
  <c r="G14" i="8"/>
  <c r="H14" i="8"/>
  <c r="C16" i="13"/>
  <c r="D15" i="13"/>
  <c r="I14" i="11"/>
  <c r="F14" i="11"/>
  <c r="G14" i="11"/>
  <c r="H14" i="11"/>
  <c r="C16" i="6"/>
  <c r="D15" i="6"/>
  <c r="F14" i="12"/>
  <c r="G14" i="12"/>
  <c r="H14" i="12"/>
  <c r="I14" i="12"/>
  <c r="C16" i="10"/>
  <c r="D15" i="10"/>
  <c r="F14" i="3"/>
  <c r="G14" i="3" s="1"/>
  <c r="H14" i="3"/>
  <c r="I14" i="3"/>
  <c r="C16" i="1"/>
  <c r="D15" i="1"/>
  <c r="F14" i="14"/>
  <c r="G14" i="14" s="1"/>
  <c r="H14" i="14"/>
  <c r="I14" i="14" s="1"/>
  <c r="F14" i="15"/>
  <c r="G14" i="15" s="1"/>
  <c r="H14" i="15"/>
  <c r="I14" i="15" s="1"/>
  <c r="C16" i="14"/>
  <c r="D15" i="14"/>
  <c r="C16" i="15"/>
  <c r="D15" i="15"/>
  <c r="C17" i="7" l="1"/>
  <c r="D16" i="7"/>
  <c r="C17" i="6"/>
  <c r="D16" i="6"/>
  <c r="C17" i="9"/>
  <c r="D16" i="9"/>
  <c r="F15" i="10"/>
  <c r="H15" i="10"/>
  <c r="I15" i="10"/>
  <c r="G15" i="10"/>
  <c r="F15" i="3"/>
  <c r="G15" i="3" s="1"/>
  <c r="H15" i="3"/>
  <c r="I15" i="3" s="1"/>
  <c r="C17" i="10"/>
  <c r="D16" i="10"/>
  <c r="H15" i="9"/>
  <c r="G15" i="9"/>
  <c r="I15" i="9"/>
  <c r="F15" i="9"/>
  <c r="C17" i="3"/>
  <c r="D16" i="3"/>
  <c r="I15" i="6"/>
  <c r="G15" i="6"/>
  <c r="H15" i="6"/>
  <c r="F15" i="6"/>
  <c r="F15" i="8"/>
  <c r="G15" i="8" s="1"/>
  <c r="H15" i="8"/>
  <c r="I15" i="8"/>
  <c r="C17" i="8"/>
  <c r="D16" i="8"/>
  <c r="H15" i="12"/>
  <c r="I15" i="12"/>
  <c r="F15" i="12"/>
  <c r="G15" i="12" s="1"/>
  <c r="I15" i="1"/>
  <c r="H15" i="1"/>
  <c r="F15" i="1"/>
  <c r="G15" i="1" s="1"/>
  <c r="H15" i="7"/>
  <c r="I15" i="7" s="1"/>
  <c r="F15" i="7"/>
  <c r="G15" i="7" s="1"/>
  <c r="F15" i="11"/>
  <c r="G15" i="11"/>
  <c r="H15" i="11"/>
  <c r="I15" i="11"/>
  <c r="C17" i="11"/>
  <c r="D16" i="11"/>
  <c r="F15" i="13"/>
  <c r="G15" i="13"/>
  <c r="H15" i="13"/>
  <c r="I15" i="13"/>
  <c r="C17" i="13"/>
  <c r="D16" i="13"/>
  <c r="C17" i="12"/>
  <c r="D16" i="12"/>
  <c r="C17" i="1"/>
  <c r="D16" i="1"/>
  <c r="H15" i="15"/>
  <c r="I15" i="15" s="1"/>
  <c r="F15" i="15"/>
  <c r="G15" i="15" s="1"/>
  <c r="F15" i="14"/>
  <c r="G15" i="14" s="1"/>
  <c r="H15" i="14"/>
  <c r="I15" i="14" s="1"/>
  <c r="C17" i="15"/>
  <c r="D16" i="15"/>
  <c r="C17" i="14"/>
  <c r="D16" i="14"/>
  <c r="H16" i="12" l="1"/>
  <c r="I16" i="12"/>
  <c r="F16" i="12"/>
  <c r="G16" i="12" s="1"/>
  <c r="C18" i="12"/>
  <c r="D17" i="12"/>
  <c r="C18" i="13"/>
  <c r="D17" i="13"/>
  <c r="F16" i="8"/>
  <c r="G16" i="8"/>
  <c r="H16" i="8"/>
  <c r="I16" i="8" s="1"/>
  <c r="F16" i="10"/>
  <c r="G16" i="10" s="1"/>
  <c r="H16" i="10"/>
  <c r="I16" i="10" s="1"/>
  <c r="F16" i="13"/>
  <c r="G16" i="13" s="1"/>
  <c r="H16" i="13"/>
  <c r="I16" i="13" s="1"/>
  <c r="F16" i="11"/>
  <c r="G16" i="11"/>
  <c r="I16" i="11"/>
  <c r="H16" i="11"/>
  <c r="C18" i="9"/>
  <c r="D17" i="9"/>
  <c r="F16" i="9"/>
  <c r="G16" i="9" s="1"/>
  <c r="H16" i="9"/>
  <c r="I16" i="9" s="1"/>
  <c r="F16" i="6"/>
  <c r="H16" i="6"/>
  <c r="I16" i="6"/>
  <c r="G16" i="6"/>
  <c r="C18" i="10"/>
  <c r="D17" i="10"/>
  <c r="C18" i="6"/>
  <c r="D17" i="6"/>
  <c r="C18" i="11"/>
  <c r="D17" i="11"/>
  <c r="C18" i="3"/>
  <c r="D17" i="3"/>
  <c r="F16" i="7"/>
  <c r="G16" i="7" s="1"/>
  <c r="H16" i="7"/>
  <c r="I16" i="7"/>
  <c r="C18" i="8"/>
  <c r="D17" i="8"/>
  <c r="H16" i="3"/>
  <c r="I16" i="3" s="1"/>
  <c r="F16" i="3"/>
  <c r="G16" i="3" s="1"/>
  <c r="F16" i="1"/>
  <c r="G16" i="1"/>
  <c r="H16" i="1"/>
  <c r="I16" i="1" s="1"/>
  <c r="C18" i="7"/>
  <c r="D17" i="7"/>
  <c r="C18" i="1"/>
  <c r="D17" i="1"/>
  <c r="F16" i="14"/>
  <c r="G16" i="14"/>
  <c r="H16" i="14"/>
  <c r="I16" i="14" s="1"/>
  <c r="F16" i="15"/>
  <c r="G16" i="15" s="1"/>
  <c r="H16" i="15"/>
  <c r="I16" i="15" s="1"/>
  <c r="C18" i="14"/>
  <c r="D17" i="14"/>
  <c r="C18" i="15"/>
  <c r="D17" i="15"/>
  <c r="C19" i="11" l="1"/>
  <c r="D18" i="11"/>
  <c r="F17" i="7"/>
  <c r="G17" i="7" s="1"/>
  <c r="H17" i="7"/>
  <c r="I17" i="7" s="1"/>
  <c r="C19" i="10"/>
  <c r="D18" i="10"/>
  <c r="C19" i="3"/>
  <c r="D18" i="3"/>
  <c r="F17" i="1"/>
  <c r="G17" i="1" s="1"/>
  <c r="H17" i="1"/>
  <c r="I17" i="1"/>
  <c r="C19" i="7"/>
  <c r="D18" i="7"/>
  <c r="H17" i="10"/>
  <c r="I17" i="10" s="1"/>
  <c r="F17" i="10"/>
  <c r="G17" i="10"/>
  <c r="H17" i="13"/>
  <c r="I17" i="13"/>
  <c r="F17" i="13"/>
  <c r="G17" i="13"/>
  <c r="F17" i="12"/>
  <c r="G17" i="12" s="1"/>
  <c r="H17" i="12"/>
  <c r="I17" i="12" s="1"/>
  <c r="G17" i="11"/>
  <c r="I17" i="11"/>
  <c r="F17" i="11"/>
  <c r="H17" i="11"/>
  <c r="F17" i="6"/>
  <c r="G17" i="6"/>
  <c r="H17" i="6"/>
  <c r="I17" i="6" s="1"/>
  <c r="C19" i="6"/>
  <c r="D18" i="6"/>
  <c r="C19" i="8"/>
  <c r="D18" i="8"/>
  <c r="C19" i="9"/>
  <c r="D18" i="9"/>
  <c r="C19" i="12"/>
  <c r="D18" i="12"/>
  <c r="C19" i="13"/>
  <c r="D18" i="13"/>
  <c r="G17" i="8"/>
  <c r="F17" i="8"/>
  <c r="H17" i="8"/>
  <c r="I17" i="8"/>
  <c r="F17" i="9"/>
  <c r="G17" i="9" s="1"/>
  <c r="H17" i="9"/>
  <c r="I17" i="9" s="1"/>
  <c r="F17" i="3"/>
  <c r="G17" i="3"/>
  <c r="H17" i="3"/>
  <c r="I17" i="3"/>
  <c r="C19" i="1"/>
  <c r="D18" i="1"/>
  <c r="F17" i="15"/>
  <c r="G17" i="15" s="1"/>
  <c r="H17" i="15"/>
  <c r="I17" i="15"/>
  <c r="F17" i="14"/>
  <c r="G17" i="14" s="1"/>
  <c r="H17" i="14"/>
  <c r="I17" i="14" s="1"/>
  <c r="C19" i="15"/>
  <c r="D18" i="15"/>
  <c r="C19" i="14"/>
  <c r="D18" i="14"/>
  <c r="F18" i="6" l="1"/>
  <c r="G18" i="6"/>
  <c r="H18" i="6"/>
  <c r="I18" i="6" s="1"/>
  <c r="F18" i="1"/>
  <c r="G18" i="1" s="1"/>
  <c r="H18" i="1"/>
  <c r="I18" i="1"/>
  <c r="F18" i="8"/>
  <c r="G18" i="8"/>
  <c r="H18" i="8"/>
  <c r="I18" i="8"/>
  <c r="F18" i="3"/>
  <c r="G18" i="3"/>
  <c r="H18" i="3"/>
  <c r="I18" i="3"/>
  <c r="C20" i="8"/>
  <c r="D19" i="8"/>
  <c r="C20" i="3"/>
  <c r="D19" i="3"/>
  <c r="C20" i="9"/>
  <c r="D19" i="9"/>
  <c r="H18" i="7"/>
  <c r="F18" i="7"/>
  <c r="G18" i="7" s="1"/>
  <c r="I18" i="7"/>
  <c r="C20" i="6"/>
  <c r="D19" i="6"/>
  <c r="C20" i="7"/>
  <c r="D19" i="7"/>
  <c r="C20" i="10"/>
  <c r="D19" i="10"/>
  <c r="C20" i="13"/>
  <c r="D19" i="13"/>
  <c r="C20" i="12"/>
  <c r="D19" i="12"/>
  <c r="H18" i="11"/>
  <c r="F18" i="11"/>
  <c r="I18" i="11"/>
  <c r="G18" i="11"/>
  <c r="H18" i="10"/>
  <c r="F18" i="10"/>
  <c r="G18" i="10"/>
  <c r="I18" i="10"/>
  <c r="G18" i="13"/>
  <c r="H18" i="13"/>
  <c r="I18" i="13"/>
  <c r="F18" i="13"/>
  <c r="H18" i="12"/>
  <c r="F18" i="12"/>
  <c r="G18" i="12" s="1"/>
  <c r="I18" i="12"/>
  <c r="F18" i="9"/>
  <c r="G18" i="9" s="1"/>
  <c r="H18" i="9"/>
  <c r="I18" i="9" s="1"/>
  <c r="C20" i="11"/>
  <c r="D19" i="11"/>
  <c r="C20" i="1"/>
  <c r="D19" i="1"/>
  <c r="F18" i="14"/>
  <c r="G18" i="14"/>
  <c r="H18" i="14"/>
  <c r="I18" i="14" s="1"/>
  <c r="H18" i="15"/>
  <c r="I18" i="15" s="1"/>
  <c r="F18" i="15"/>
  <c r="G18" i="15" s="1"/>
  <c r="C20" i="14"/>
  <c r="D19" i="14"/>
  <c r="C20" i="15"/>
  <c r="D19" i="15"/>
  <c r="C21" i="3" l="1"/>
  <c r="D20" i="3"/>
  <c r="F19" i="8"/>
  <c r="I19" i="8"/>
  <c r="H19" i="8"/>
  <c r="G19" i="8"/>
  <c r="I19" i="13"/>
  <c r="F19" i="13"/>
  <c r="G19" i="13"/>
  <c r="H19" i="13"/>
  <c r="C21" i="11"/>
  <c r="D20" i="11"/>
  <c r="F19" i="1"/>
  <c r="G19" i="1" s="1"/>
  <c r="H19" i="1"/>
  <c r="I19" i="1" s="1"/>
  <c r="F19" i="3"/>
  <c r="G19" i="3" s="1"/>
  <c r="H19" i="3"/>
  <c r="I19" i="3" s="1"/>
  <c r="C21" i="13"/>
  <c r="D20" i="13"/>
  <c r="C21" i="8"/>
  <c r="D20" i="8"/>
  <c r="C21" i="10"/>
  <c r="D20" i="10"/>
  <c r="C21" i="6"/>
  <c r="D20" i="6"/>
  <c r="F19" i="12"/>
  <c r="G19" i="12" s="1"/>
  <c r="H19" i="12"/>
  <c r="I19" i="12" s="1"/>
  <c r="I19" i="6"/>
  <c r="F19" i="6"/>
  <c r="G19" i="6" s="1"/>
  <c r="H19" i="6"/>
  <c r="H19" i="9"/>
  <c r="I19" i="9"/>
  <c r="F19" i="9"/>
  <c r="G19" i="9"/>
  <c r="F19" i="11"/>
  <c r="G19" i="11"/>
  <c r="H19" i="11"/>
  <c r="I19" i="11" s="1"/>
  <c r="C21" i="12"/>
  <c r="D20" i="12"/>
  <c r="H19" i="10"/>
  <c r="F19" i="10"/>
  <c r="G19" i="10"/>
  <c r="I19" i="10"/>
  <c r="F19" i="7"/>
  <c r="G19" i="7"/>
  <c r="H19" i="7"/>
  <c r="I19" i="7"/>
  <c r="C21" i="7"/>
  <c r="D20" i="7"/>
  <c r="C21" i="9"/>
  <c r="D20" i="9"/>
  <c r="C21" i="1"/>
  <c r="D20" i="1"/>
  <c r="F19" i="15"/>
  <c r="G19" i="15" s="1"/>
  <c r="H19" i="15"/>
  <c r="I19" i="15" s="1"/>
  <c r="F19" i="14"/>
  <c r="G19" i="14" s="1"/>
  <c r="H19" i="14"/>
  <c r="I19" i="14" s="1"/>
  <c r="C21" i="15"/>
  <c r="D20" i="15"/>
  <c r="C21" i="14"/>
  <c r="D20" i="14"/>
  <c r="C22" i="7" l="1"/>
  <c r="D21" i="7"/>
  <c r="G20" i="1"/>
  <c r="I20" i="1"/>
  <c r="H20" i="1"/>
  <c r="F20" i="1"/>
  <c r="H20" i="9"/>
  <c r="F20" i="9"/>
  <c r="G20" i="9" s="1"/>
  <c r="I20" i="9"/>
  <c r="C22" i="9"/>
  <c r="D21" i="9"/>
  <c r="H20" i="11"/>
  <c r="I20" i="11" s="1"/>
  <c r="F20" i="11"/>
  <c r="G20" i="11" s="1"/>
  <c r="F20" i="6"/>
  <c r="G20" i="6" s="1"/>
  <c r="H20" i="6"/>
  <c r="I20" i="6" s="1"/>
  <c r="C22" i="10"/>
  <c r="D21" i="10"/>
  <c r="C22" i="11"/>
  <c r="D21" i="11"/>
  <c r="G20" i="12"/>
  <c r="H20" i="12"/>
  <c r="F20" i="12"/>
  <c r="I20" i="12"/>
  <c r="H20" i="8"/>
  <c r="I20" i="8"/>
  <c r="F20" i="8"/>
  <c r="G20" i="8"/>
  <c r="H20" i="10"/>
  <c r="I20" i="10" s="1"/>
  <c r="F20" i="10"/>
  <c r="G20" i="10"/>
  <c r="C22" i="12"/>
  <c r="D21" i="12"/>
  <c r="C22" i="8"/>
  <c r="D21" i="8"/>
  <c r="C22" i="6"/>
  <c r="D21" i="6"/>
  <c r="H20" i="13"/>
  <c r="I20" i="13"/>
  <c r="F20" i="13"/>
  <c r="G20" i="13" s="1"/>
  <c r="F20" i="3"/>
  <c r="G20" i="3"/>
  <c r="H20" i="3"/>
  <c r="I20" i="3" s="1"/>
  <c r="F20" i="7"/>
  <c r="H20" i="7"/>
  <c r="G20" i="7"/>
  <c r="I20" i="7"/>
  <c r="C22" i="13"/>
  <c r="D21" i="13"/>
  <c r="C22" i="3"/>
  <c r="D21" i="3"/>
  <c r="C22" i="1"/>
  <c r="D21" i="1"/>
  <c r="H20" i="15"/>
  <c r="I20" i="15" s="1"/>
  <c r="F20" i="15"/>
  <c r="G20" i="15" s="1"/>
  <c r="F20" i="14"/>
  <c r="G20" i="14" s="1"/>
  <c r="H20" i="14"/>
  <c r="I20" i="14" s="1"/>
  <c r="C22" i="14"/>
  <c r="D21" i="14"/>
  <c r="C22" i="15"/>
  <c r="D21" i="15"/>
  <c r="F21" i="1" l="1"/>
  <c r="G21" i="1"/>
  <c r="H21" i="1"/>
  <c r="I21" i="1"/>
  <c r="C23" i="8"/>
  <c r="D22" i="8"/>
  <c r="F21" i="8"/>
  <c r="H21" i="8"/>
  <c r="I21" i="8" s="1"/>
  <c r="G21" i="8"/>
  <c r="C23" i="12"/>
  <c r="D22" i="12"/>
  <c r="G21" i="3"/>
  <c r="I21" i="3"/>
  <c r="F21" i="3"/>
  <c r="H21" i="3"/>
  <c r="I21" i="12"/>
  <c r="G21" i="12"/>
  <c r="H21" i="12"/>
  <c r="F21" i="12"/>
  <c r="H21" i="9"/>
  <c r="F21" i="9"/>
  <c r="G21" i="9"/>
  <c r="I21" i="9"/>
  <c r="H21" i="11"/>
  <c r="I21" i="11" s="1"/>
  <c r="F21" i="11"/>
  <c r="G21" i="11" s="1"/>
  <c r="F21" i="13"/>
  <c r="G21" i="13"/>
  <c r="H21" i="13"/>
  <c r="I21" i="13"/>
  <c r="C23" i="3"/>
  <c r="D22" i="3"/>
  <c r="H21" i="10"/>
  <c r="I21" i="10"/>
  <c r="F21" i="10"/>
  <c r="G21" i="10" s="1"/>
  <c r="I21" i="7"/>
  <c r="F21" i="7"/>
  <c r="G21" i="7" s="1"/>
  <c r="H21" i="7"/>
  <c r="C23" i="13"/>
  <c r="D22" i="13"/>
  <c r="C23" i="9"/>
  <c r="D22" i="9"/>
  <c r="C23" i="11"/>
  <c r="D22" i="11"/>
  <c r="F21" i="6"/>
  <c r="H21" i="6"/>
  <c r="I21" i="6" s="1"/>
  <c r="G21" i="6"/>
  <c r="C23" i="6"/>
  <c r="D22" i="6"/>
  <c r="C23" i="10"/>
  <c r="D22" i="10"/>
  <c r="C23" i="7"/>
  <c r="D22" i="7"/>
  <c r="C23" i="1"/>
  <c r="D22" i="1"/>
  <c r="F21" i="15"/>
  <c r="G21" i="15"/>
  <c r="H21" i="15"/>
  <c r="I21" i="15" s="1"/>
  <c r="F21" i="14"/>
  <c r="G21" i="14" s="1"/>
  <c r="H21" i="14"/>
  <c r="I21" i="14" s="1"/>
  <c r="C23" i="15"/>
  <c r="D22" i="15"/>
  <c r="C23" i="14"/>
  <c r="D22" i="14"/>
  <c r="H22" i="1" l="1"/>
  <c r="I22" i="1"/>
  <c r="F22" i="1"/>
  <c r="G22" i="1" s="1"/>
  <c r="C24" i="12"/>
  <c r="D23" i="12"/>
  <c r="F22" i="8"/>
  <c r="G22" i="8"/>
  <c r="H22" i="8"/>
  <c r="I22" i="8" s="1"/>
  <c r="H22" i="11"/>
  <c r="F22" i="11"/>
  <c r="G22" i="11" s="1"/>
  <c r="I22" i="11"/>
  <c r="C24" i="8"/>
  <c r="D23" i="8"/>
  <c r="F22" i="7"/>
  <c r="G22" i="7" s="1"/>
  <c r="H22" i="7"/>
  <c r="I22" i="7" s="1"/>
  <c r="H22" i="3"/>
  <c r="I22" i="3"/>
  <c r="F22" i="3"/>
  <c r="G22" i="3"/>
  <c r="C24" i="3"/>
  <c r="D23" i="3"/>
  <c r="C24" i="6"/>
  <c r="D23" i="6"/>
  <c r="C24" i="9"/>
  <c r="D23" i="9"/>
  <c r="F22" i="12"/>
  <c r="G22" i="12" s="1"/>
  <c r="H22" i="12"/>
  <c r="I22" i="12" s="1"/>
  <c r="G22" i="6"/>
  <c r="H22" i="6"/>
  <c r="F22" i="6"/>
  <c r="I22" i="6"/>
  <c r="F22" i="9"/>
  <c r="G22" i="9"/>
  <c r="H22" i="9"/>
  <c r="I22" i="9"/>
  <c r="F22" i="13"/>
  <c r="G22" i="13"/>
  <c r="H22" i="13"/>
  <c r="I22" i="13"/>
  <c r="C24" i="13"/>
  <c r="D23" i="13"/>
  <c r="C24" i="7"/>
  <c r="D23" i="7"/>
  <c r="F22" i="10"/>
  <c r="G22" i="10" s="1"/>
  <c r="H22" i="10"/>
  <c r="I22" i="10"/>
  <c r="C24" i="10"/>
  <c r="D23" i="10"/>
  <c r="C24" i="11"/>
  <c r="D23" i="11"/>
  <c r="C24" i="1"/>
  <c r="D23" i="1"/>
  <c r="F22" i="14"/>
  <c r="G22" i="14" s="1"/>
  <c r="H22" i="14"/>
  <c r="I22" i="14" s="1"/>
  <c r="F22" i="15"/>
  <c r="G22" i="15" s="1"/>
  <c r="H22" i="15"/>
  <c r="I22" i="15" s="1"/>
  <c r="C24" i="14"/>
  <c r="D23" i="14"/>
  <c r="C24" i="15"/>
  <c r="D23" i="15"/>
  <c r="F23" i="1" l="1"/>
  <c r="G23" i="1"/>
  <c r="H23" i="1"/>
  <c r="I23" i="1" s="1"/>
  <c r="C25" i="9"/>
  <c r="D24" i="9"/>
  <c r="C25" i="7"/>
  <c r="D24" i="7"/>
  <c r="C25" i="11"/>
  <c r="D24" i="11"/>
  <c r="F23" i="10"/>
  <c r="G23" i="10" s="1"/>
  <c r="H23" i="10"/>
  <c r="I23" i="10" s="1"/>
  <c r="C25" i="10"/>
  <c r="D24" i="10"/>
  <c r="C25" i="6"/>
  <c r="D24" i="6"/>
  <c r="F23" i="12"/>
  <c r="G23" i="12"/>
  <c r="H23" i="12"/>
  <c r="I23" i="12"/>
  <c r="F23" i="13"/>
  <c r="G23" i="13"/>
  <c r="I23" i="13"/>
  <c r="H23" i="13"/>
  <c r="C25" i="13"/>
  <c r="D24" i="13"/>
  <c r="C25" i="3"/>
  <c r="D24" i="3"/>
  <c r="C25" i="12"/>
  <c r="D24" i="12"/>
  <c r="F23" i="8"/>
  <c r="I23" i="8"/>
  <c r="G23" i="8"/>
  <c r="H23" i="8"/>
  <c r="F23" i="9"/>
  <c r="H23" i="9"/>
  <c r="I23" i="9" s="1"/>
  <c r="G23" i="9"/>
  <c r="F23" i="3"/>
  <c r="H23" i="3"/>
  <c r="G23" i="3"/>
  <c r="I23" i="3"/>
  <c r="H23" i="11"/>
  <c r="F23" i="11"/>
  <c r="I23" i="11"/>
  <c r="G23" i="11"/>
  <c r="F23" i="7"/>
  <c r="G23" i="7"/>
  <c r="H23" i="7"/>
  <c r="I23" i="7" s="1"/>
  <c r="C25" i="8"/>
  <c r="D24" i="8"/>
  <c r="F23" i="6"/>
  <c r="G23" i="6"/>
  <c r="H23" i="6"/>
  <c r="I23" i="6"/>
  <c r="C25" i="1"/>
  <c r="D24" i="1"/>
  <c r="H23" i="15"/>
  <c r="I23" i="15"/>
  <c r="F23" i="15"/>
  <c r="G23" i="15" s="1"/>
  <c r="F23" i="14"/>
  <c r="G23" i="14" s="1"/>
  <c r="H23" i="14"/>
  <c r="I23" i="14"/>
  <c r="C25" i="15"/>
  <c r="D24" i="15"/>
  <c r="C25" i="14"/>
  <c r="D24" i="14"/>
  <c r="G24" i="8" l="1"/>
  <c r="F24" i="8"/>
  <c r="I24" i="8"/>
  <c r="H24" i="8"/>
  <c r="C26" i="10"/>
  <c r="D25" i="10"/>
  <c r="F24" i="1"/>
  <c r="G24" i="1" s="1"/>
  <c r="H24" i="1"/>
  <c r="I24" i="1"/>
  <c r="F24" i="11"/>
  <c r="I24" i="11"/>
  <c r="G24" i="11"/>
  <c r="H24" i="11"/>
  <c r="C26" i="13"/>
  <c r="D25" i="13"/>
  <c r="H24" i="13"/>
  <c r="I24" i="13"/>
  <c r="F24" i="13"/>
  <c r="G24" i="13" s="1"/>
  <c r="H24" i="9"/>
  <c r="I24" i="9"/>
  <c r="F24" i="9"/>
  <c r="G24" i="9"/>
  <c r="H24" i="6"/>
  <c r="I24" i="6"/>
  <c r="F24" i="6"/>
  <c r="G24" i="6" s="1"/>
  <c r="C26" i="3"/>
  <c r="D25" i="3"/>
  <c r="C26" i="9"/>
  <c r="D25" i="9"/>
  <c r="C26" i="12"/>
  <c r="D25" i="12"/>
  <c r="I24" i="3"/>
  <c r="G24" i="3"/>
  <c r="F24" i="3"/>
  <c r="H24" i="3"/>
  <c r="C26" i="11"/>
  <c r="D25" i="11"/>
  <c r="F24" i="7"/>
  <c r="G24" i="7" s="1"/>
  <c r="H24" i="7"/>
  <c r="I24" i="7"/>
  <c r="F24" i="10"/>
  <c r="G24" i="10" s="1"/>
  <c r="H24" i="10"/>
  <c r="I24" i="10" s="1"/>
  <c r="C26" i="7"/>
  <c r="D25" i="7"/>
  <c r="C26" i="6"/>
  <c r="D25" i="6"/>
  <c r="C26" i="8"/>
  <c r="D25" i="8"/>
  <c r="G24" i="12"/>
  <c r="H24" i="12"/>
  <c r="I24" i="12" s="1"/>
  <c r="F24" i="12"/>
  <c r="C26" i="1"/>
  <c r="D25" i="1"/>
  <c r="F24" i="14"/>
  <c r="H24" i="14"/>
  <c r="G24" i="14"/>
  <c r="I24" i="14"/>
  <c r="F24" i="15"/>
  <c r="G24" i="15" s="1"/>
  <c r="H24" i="15"/>
  <c r="I24" i="15" s="1"/>
  <c r="C26" i="14"/>
  <c r="D25" i="14"/>
  <c r="C26" i="15"/>
  <c r="D25" i="15"/>
  <c r="C27" i="11" l="1"/>
  <c r="D26" i="11"/>
  <c r="H25" i="8"/>
  <c r="I25" i="8" s="1"/>
  <c r="F25" i="8"/>
  <c r="G25" i="8"/>
  <c r="C27" i="13"/>
  <c r="D26" i="13"/>
  <c r="H25" i="11"/>
  <c r="I25" i="11"/>
  <c r="F25" i="11"/>
  <c r="G25" i="11" s="1"/>
  <c r="C27" i="12"/>
  <c r="D26" i="12"/>
  <c r="H25" i="1"/>
  <c r="I25" i="1" s="1"/>
  <c r="F25" i="1"/>
  <c r="G25" i="1" s="1"/>
  <c r="F25" i="12"/>
  <c r="H25" i="12"/>
  <c r="I25" i="12" s="1"/>
  <c r="G25" i="12"/>
  <c r="F25" i="9"/>
  <c r="G25" i="9"/>
  <c r="H25" i="9"/>
  <c r="I25" i="9"/>
  <c r="G25" i="10"/>
  <c r="H25" i="10"/>
  <c r="I25" i="10"/>
  <c r="F25" i="10"/>
  <c r="C27" i="9"/>
  <c r="D26" i="9"/>
  <c r="C27" i="10"/>
  <c r="D26" i="10"/>
  <c r="G25" i="13"/>
  <c r="I25" i="13"/>
  <c r="F25" i="13"/>
  <c r="H25" i="13"/>
  <c r="F25" i="6"/>
  <c r="G25" i="6" s="1"/>
  <c r="H25" i="6"/>
  <c r="I25" i="6" s="1"/>
  <c r="F25" i="7"/>
  <c r="G25" i="7"/>
  <c r="H25" i="7"/>
  <c r="I25" i="7"/>
  <c r="C27" i="7"/>
  <c r="D26" i="7"/>
  <c r="C27" i="8"/>
  <c r="D26" i="8"/>
  <c r="C27" i="6"/>
  <c r="D26" i="6"/>
  <c r="C27" i="3"/>
  <c r="D26" i="3"/>
  <c r="G25" i="3"/>
  <c r="H25" i="3"/>
  <c r="I25" i="3"/>
  <c r="F25" i="3"/>
  <c r="C27" i="1"/>
  <c r="D26" i="1"/>
  <c r="F25" i="15"/>
  <c r="G25" i="15" s="1"/>
  <c r="H25" i="15"/>
  <c r="I25" i="15" s="1"/>
  <c r="H25" i="14"/>
  <c r="I25" i="14" s="1"/>
  <c r="F25" i="14"/>
  <c r="G25" i="14" s="1"/>
  <c r="C27" i="15"/>
  <c r="D26" i="15"/>
  <c r="C27" i="14"/>
  <c r="D26" i="14"/>
  <c r="F26" i="3" l="1"/>
  <c r="G26" i="3" s="1"/>
  <c r="H26" i="3"/>
  <c r="I26" i="3" s="1"/>
  <c r="C28" i="3"/>
  <c r="D27" i="3"/>
  <c r="H26" i="9"/>
  <c r="I26" i="9" s="1"/>
  <c r="F26" i="9"/>
  <c r="G26" i="9" s="1"/>
  <c r="F26" i="1"/>
  <c r="H26" i="1"/>
  <c r="G26" i="1"/>
  <c r="I26" i="1"/>
  <c r="G26" i="8"/>
  <c r="H26" i="8"/>
  <c r="I26" i="8"/>
  <c r="F26" i="8"/>
  <c r="C28" i="13"/>
  <c r="D27" i="13"/>
  <c r="C28" i="12"/>
  <c r="D27" i="12"/>
  <c r="C28" i="9"/>
  <c r="D27" i="9"/>
  <c r="F26" i="13"/>
  <c r="G26" i="13"/>
  <c r="H26" i="13"/>
  <c r="I26" i="13"/>
  <c r="C28" i="6"/>
  <c r="D27" i="6"/>
  <c r="F26" i="12"/>
  <c r="G26" i="12" s="1"/>
  <c r="H26" i="12"/>
  <c r="I26" i="12" s="1"/>
  <c r="F26" i="10"/>
  <c r="G26" i="10"/>
  <c r="H26" i="10"/>
  <c r="I26" i="10"/>
  <c r="F26" i="6"/>
  <c r="G26" i="6"/>
  <c r="H26" i="6"/>
  <c r="I26" i="6" s="1"/>
  <c r="F26" i="7"/>
  <c r="G26" i="7"/>
  <c r="H26" i="7"/>
  <c r="I26" i="7"/>
  <c r="C28" i="10"/>
  <c r="D27" i="10"/>
  <c r="F26" i="11"/>
  <c r="G26" i="11" s="1"/>
  <c r="H26" i="11"/>
  <c r="I26" i="11"/>
  <c r="C28" i="8"/>
  <c r="D27" i="8"/>
  <c r="C28" i="7"/>
  <c r="D27" i="7"/>
  <c r="C28" i="11"/>
  <c r="D27" i="11"/>
  <c r="C28" i="1"/>
  <c r="D27" i="1"/>
  <c r="F26" i="14"/>
  <c r="G26" i="14" s="1"/>
  <c r="H26" i="14"/>
  <c r="I26" i="14"/>
  <c r="H26" i="15"/>
  <c r="I26" i="15" s="1"/>
  <c r="F26" i="15"/>
  <c r="G26" i="15" s="1"/>
  <c r="C28" i="14"/>
  <c r="D27" i="14"/>
  <c r="C28" i="15"/>
  <c r="D27" i="15"/>
  <c r="C29" i="13" l="1"/>
  <c r="D28" i="13"/>
  <c r="C29" i="11"/>
  <c r="D28" i="11"/>
  <c r="H27" i="13"/>
  <c r="I27" i="13" s="1"/>
  <c r="F27" i="13"/>
  <c r="G27" i="13" s="1"/>
  <c r="F27" i="1"/>
  <c r="G27" i="1"/>
  <c r="I27" i="1"/>
  <c r="H27" i="1"/>
  <c r="F27" i="7"/>
  <c r="H27" i="7"/>
  <c r="G27" i="7"/>
  <c r="I27" i="7"/>
  <c r="H27" i="8"/>
  <c r="I27" i="8" s="1"/>
  <c r="F27" i="8"/>
  <c r="G27" i="8" s="1"/>
  <c r="C29" i="7"/>
  <c r="D28" i="7"/>
  <c r="F27" i="3"/>
  <c r="G27" i="3"/>
  <c r="H27" i="3"/>
  <c r="I27" i="3"/>
  <c r="C29" i="10"/>
  <c r="D28" i="10"/>
  <c r="C29" i="3"/>
  <c r="D28" i="3"/>
  <c r="C29" i="6"/>
  <c r="D28" i="6"/>
  <c r="C29" i="12"/>
  <c r="D28" i="12"/>
  <c r="H27" i="9"/>
  <c r="I27" i="9"/>
  <c r="F27" i="9"/>
  <c r="G27" i="9" s="1"/>
  <c r="C29" i="9"/>
  <c r="D28" i="9"/>
  <c r="H27" i="11"/>
  <c r="I27" i="11" s="1"/>
  <c r="F27" i="11"/>
  <c r="G27" i="11" s="1"/>
  <c r="C29" i="8"/>
  <c r="D28" i="8"/>
  <c r="F27" i="6"/>
  <c r="G27" i="6"/>
  <c r="I27" i="6"/>
  <c r="H27" i="6"/>
  <c r="H27" i="10"/>
  <c r="I27" i="10"/>
  <c r="F27" i="10"/>
  <c r="G27" i="10" s="1"/>
  <c r="G27" i="12"/>
  <c r="H27" i="12"/>
  <c r="I27" i="12"/>
  <c r="F27" i="12"/>
  <c r="C29" i="1"/>
  <c r="D28" i="1"/>
  <c r="F27" i="15"/>
  <c r="G27" i="15" s="1"/>
  <c r="H27" i="15"/>
  <c r="I27" i="15" s="1"/>
  <c r="H27" i="14"/>
  <c r="I27" i="14" s="1"/>
  <c r="F27" i="14"/>
  <c r="G27" i="14" s="1"/>
  <c r="C29" i="15"/>
  <c r="D28" i="15"/>
  <c r="C29" i="14"/>
  <c r="D28" i="14"/>
  <c r="C30" i="9" l="1"/>
  <c r="D29" i="9"/>
  <c r="F28" i="12"/>
  <c r="H28" i="12"/>
  <c r="I28" i="12"/>
  <c r="G28" i="12"/>
  <c r="C30" i="3"/>
  <c r="D29" i="3"/>
  <c r="C30" i="10"/>
  <c r="D29" i="10"/>
  <c r="I28" i="6"/>
  <c r="F28" i="6"/>
  <c r="G28" i="6" s="1"/>
  <c r="H28" i="6"/>
  <c r="G28" i="9"/>
  <c r="H28" i="9"/>
  <c r="F28" i="9"/>
  <c r="I28" i="9"/>
  <c r="F28" i="1"/>
  <c r="G28" i="1"/>
  <c r="H28" i="1"/>
  <c r="I28" i="1"/>
  <c r="C30" i="8"/>
  <c r="D29" i="8"/>
  <c r="H28" i="11"/>
  <c r="F28" i="11"/>
  <c r="G28" i="11" s="1"/>
  <c r="I28" i="11"/>
  <c r="C30" i="12"/>
  <c r="D29" i="12"/>
  <c r="F28" i="8"/>
  <c r="G28" i="8" s="1"/>
  <c r="H28" i="8"/>
  <c r="I28" i="8" s="1"/>
  <c r="C30" i="11"/>
  <c r="D29" i="11"/>
  <c r="H28" i="10"/>
  <c r="I28" i="10" s="1"/>
  <c r="F28" i="10"/>
  <c r="G28" i="10" s="1"/>
  <c r="F28" i="7"/>
  <c r="G28" i="7"/>
  <c r="H28" i="7"/>
  <c r="I28" i="7"/>
  <c r="H28" i="13"/>
  <c r="I28" i="13"/>
  <c r="F28" i="13"/>
  <c r="G28" i="13" s="1"/>
  <c r="C30" i="6"/>
  <c r="D29" i="6"/>
  <c r="F28" i="3"/>
  <c r="G28" i="3" s="1"/>
  <c r="H28" i="3"/>
  <c r="I28" i="3"/>
  <c r="C30" i="7"/>
  <c r="D29" i="7"/>
  <c r="C30" i="13"/>
  <c r="D29" i="13"/>
  <c r="C30" i="1"/>
  <c r="D29" i="1"/>
  <c r="F28" i="15"/>
  <c r="G28" i="15"/>
  <c r="H28" i="15"/>
  <c r="I28" i="15" s="1"/>
  <c r="F28" i="14"/>
  <c r="G28" i="14" s="1"/>
  <c r="H28" i="14"/>
  <c r="I28" i="14"/>
  <c r="C30" i="14"/>
  <c r="D29" i="14"/>
  <c r="C30" i="15"/>
  <c r="D29" i="15"/>
  <c r="C31" i="7" l="1"/>
  <c r="D30" i="7"/>
  <c r="F29" i="12"/>
  <c r="G29" i="12"/>
  <c r="H29" i="12"/>
  <c r="I29" i="12" s="1"/>
  <c r="F29" i="3"/>
  <c r="G29" i="3"/>
  <c r="H29" i="3"/>
  <c r="I29" i="3" s="1"/>
  <c r="H29" i="7"/>
  <c r="I29" i="7" s="1"/>
  <c r="F29" i="7"/>
  <c r="G29" i="7" s="1"/>
  <c r="I29" i="6"/>
  <c r="F29" i="6"/>
  <c r="G29" i="6"/>
  <c r="H29" i="6"/>
  <c r="C31" i="13"/>
  <c r="D30" i="13"/>
  <c r="F29" i="11"/>
  <c r="H29" i="11"/>
  <c r="G29" i="11"/>
  <c r="I29" i="11"/>
  <c r="H29" i="1"/>
  <c r="I29" i="1"/>
  <c r="F29" i="1"/>
  <c r="G29" i="1" s="1"/>
  <c r="F29" i="10"/>
  <c r="G29" i="10"/>
  <c r="H29" i="10"/>
  <c r="I29" i="10"/>
  <c r="C31" i="12"/>
  <c r="D30" i="12"/>
  <c r="C31" i="11"/>
  <c r="D30" i="11"/>
  <c r="C31" i="6"/>
  <c r="D30" i="6"/>
  <c r="C31" i="8"/>
  <c r="D30" i="8"/>
  <c r="F29" i="8"/>
  <c r="G29" i="8" s="1"/>
  <c r="H29" i="8"/>
  <c r="I29" i="8" s="1"/>
  <c r="H29" i="9"/>
  <c r="F29" i="9"/>
  <c r="G29" i="9"/>
  <c r="I29" i="9"/>
  <c r="I29" i="13"/>
  <c r="F29" i="13"/>
  <c r="G29" i="13" s="1"/>
  <c r="H29" i="13"/>
  <c r="C31" i="10"/>
  <c r="D30" i="10"/>
  <c r="C31" i="3"/>
  <c r="D30" i="3"/>
  <c r="C31" i="9"/>
  <c r="D30" i="9"/>
  <c r="C31" i="1"/>
  <c r="D30" i="1"/>
  <c r="H29" i="15"/>
  <c r="I29" i="15" s="1"/>
  <c r="F29" i="15"/>
  <c r="G29" i="15" s="1"/>
  <c r="F29" i="14"/>
  <c r="G29" i="14" s="1"/>
  <c r="H29" i="14"/>
  <c r="I29" i="14"/>
  <c r="C31" i="15"/>
  <c r="C32" i="15" s="1"/>
  <c r="D30" i="15"/>
  <c r="C31" i="14"/>
  <c r="D30" i="14"/>
  <c r="G30" i="6" l="1"/>
  <c r="F30" i="6"/>
  <c r="H30" i="6"/>
  <c r="I30" i="6"/>
  <c r="F30" i="12"/>
  <c r="G30" i="12"/>
  <c r="H30" i="12"/>
  <c r="I30" i="12" s="1"/>
  <c r="C32" i="13"/>
  <c r="D31" i="13"/>
  <c r="F30" i="8"/>
  <c r="G30" i="8"/>
  <c r="H30" i="8"/>
  <c r="I30" i="8" s="1"/>
  <c r="F30" i="9"/>
  <c r="G30" i="9"/>
  <c r="H30" i="9"/>
  <c r="I30" i="9" s="1"/>
  <c r="C32" i="9"/>
  <c r="D31" i="9"/>
  <c r="I30" i="11"/>
  <c r="F30" i="11"/>
  <c r="H30" i="11"/>
  <c r="G30" i="11"/>
  <c r="C32" i="10"/>
  <c r="D31" i="10"/>
  <c r="C32" i="3"/>
  <c r="D31" i="3"/>
  <c r="F30" i="10"/>
  <c r="G30" i="10"/>
  <c r="H30" i="10"/>
  <c r="I30" i="10" s="1"/>
  <c r="F30" i="1"/>
  <c r="G30" i="1"/>
  <c r="H30" i="1"/>
  <c r="I30" i="1"/>
  <c r="C32" i="8"/>
  <c r="D31" i="8"/>
  <c r="G30" i="3"/>
  <c r="F30" i="3"/>
  <c r="H30" i="3"/>
  <c r="I30" i="3"/>
  <c r="C32" i="6"/>
  <c r="D31" i="6"/>
  <c r="C32" i="11"/>
  <c r="D31" i="11"/>
  <c r="C32" i="12"/>
  <c r="D31" i="12"/>
  <c r="H30" i="7"/>
  <c r="I30" i="7"/>
  <c r="F30" i="7"/>
  <c r="G30" i="7"/>
  <c r="I30" i="13"/>
  <c r="F30" i="13"/>
  <c r="G30" i="13"/>
  <c r="H30" i="13"/>
  <c r="C32" i="7"/>
  <c r="D31" i="7"/>
  <c r="C32" i="1"/>
  <c r="D31" i="1"/>
  <c r="H30" i="14"/>
  <c r="I30" i="14"/>
  <c r="F30" i="14"/>
  <c r="G30" i="14" s="1"/>
  <c r="F30" i="15"/>
  <c r="G30" i="15" s="1"/>
  <c r="H30" i="15"/>
  <c r="I30" i="15" s="1"/>
  <c r="C32" i="14"/>
  <c r="D31" i="14"/>
  <c r="D31" i="15"/>
  <c r="D32" i="15"/>
  <c r="F31" i="1" l="1"/>
  <c r="G31" i="1"/>
  <c r="H31" i="1"/>
  <c r="I31" i="1" s="1"/>
  <c r="C33" i="9"/>
  <c r="D32" i="9"/>
  <c r="I31" i="8"/>
  <c r="F31" i="8"/>
  <c r="G31" i="8"/>
  <c r="H31" i="8"/>
  <c r="C33" i="8"/>
  <c r="D32" i="8"/>
  <c r="G31" i="3"/>
  <c r="F31" i="3"/>
  <c r="H31" i="3"/>
  <c r="I31" i="3"/>
  <c r="C33" i="13"/>
  <c r="D32" i="13"/>
  <c r="C33" i="3"/>
  <c r="D33" i="3" s="1"/>
  <c r="D32" i="3"/>
  <c r="F31" i="11"/>
  <c r="G31" i="11"/>
  <c r="H31" i="11"/>
  <c r="I31" i="11"/>
  <c r="C33" i="11"/>
  <c r="D32" i="11"/>
  <c r="F31" i="13"/>
  <c r="G31" i="13"/>
  <c r="H31" i="13"/>
  <c r="I31" i="13"/>
  <c r="F31" i="12"/>
  <c r="G31" i="12"/>
  <c r="H31" i="12"/>
  <c r="I31" i="12" s="1"/>
  <c r="C33" i="12"/>
  <c r="D33" i="12" s="1"/>
  <c r="D32" i="12"/>
  <c r="F31" i="10"/>
  <c r="G31" i="10"/>
  <c r="H31" i="10"/>
  <c r="I31" i="10" s="1"/>
  <c r="F31" i="7"/>
  <c r="G31" i="7" s="1"/>
  <c r="H31" i="7"/>
  <c r="I31" i="7"/>
  <c r="C33" i="7"/>
  <c r="D33" i="7" s="1"/>
  <c r="D32" i="7"/>
  <c r="H31" i="9"/>
  <c r="I31" i="9" s="1"/>
  <c r="F31" i="9"/>
  <c r="G31" i="9" s="1"/>
  <c r="C33" i="10"/>
  <c r="D33" i="10" s="1"/>
  <c r="D32" i="10"/>
  <c r="F31" i="6"/>
  <c r="G31" i="6" s="1"/>
  <c r="H31" i="6"/>
  <c r="I31" i="6" s="1"/>
  <c r="C33" i="6"/>
  <c r="D32" i="6"/>
  <c r="C33" i="1"/>
  <c r="D32" i="1"/>
  <c r="H32" i="15"/>
  <c r="I32" i="15" s="1"/>
  <c r="F32" i="15"/>
  <c r="G32" i="15" s="1"/>
  <c r="H31" i="15"/>
  <c r="I31" i="15" s="1"/>
  <c r="F31" i="15"/>
  <c r="G31" i="15" s="1"/>
  <c r="F31" i="14"/>
  <c r="G31" i="14" s="1"/>
  <c r="H31" i="14"/>
  <c r="I31" i="14" s="1"/>
  <c r="C33" i="14"/>
  <c r="D32" i="14"/>
  <c r="H33" i="3" l="1"/>
  <c r="I33" i="3"/>
  <c r="F33" i="3"/>
  <c r="F32" i="13"/>
  <c r="G32" i="13"/>
  <c r="H32" i="13"/>
  <c r="I32" i="13"/>
  <c r="C34" i="13"/>
  <c r="D34" i="13" s="1"/>
  <c r="D33" i="13"/>
  <c r="H32" i="12"/>
  <c r="I32" i="12" s="1"/>
  <c r="F32" i="12"/>
  <c r="G32" i="12" s="1"/>
  <c r="H33" i="12"/>
  <c r="I33" i="12" s="1"/>
  <c r="F33" i="12"/>
  <c r="G33" i="12"/>
  <c r="C34" i="6"/>
  <c r="D34" i="6" s="1"/>
  <c r="D33" i="6"/>
  <c r="H32" i="6"/>
  <c r="I32" i="6" s="1"/>
  <c r="F32" i="6"/>
  <c r="G32" i="6" s="1"/>
  <c r="H32" i="1"/>
  <c r="I32" i="1" s="1"/>
  <c r="G32" i="1"/>
  <c r="F32" i="1"/>
  <c r="G32" i="3"/>
  <c r="I32" i="3"/>
  <c r="F32" i="3"/>
  <c r="H32" i="3"/>
  <c r="I33" i="10"/>
  <c r="F33" i="10"/>
  <c r="G33" i="10"/>
  <c r="H33" i="10"/>
  <c r="F32" i="10"/>
  <c r="G32" i="10"/>
  <c r="H32" i="10"/>
  <c r="I32" i="10"/>
  <c r="C34" i="9"/>
  <c r="D34" i="9" s="1"/>
  <c r="D33" i="9"/>
  <c r="F32" i="8"/>
  <c r="G32" i="8"/>
  <c r="H32" i="8"/>
  <c r="I32" i="8"/>
  <c r="H32" i="7"/>
  <c r="F32" i="7"/>
  <c r="G32" i="7"/>
  <c r="I32" i="7"/>
  <c r="H32" i="11"/>
  <c r="I32" i="11" s="1"/>
  <c r="F32" i="11"/>
  <c r="G32" i="11" s="1"/>
  <c r="H35" i="15"/>
  <c r="I35" i="15" s="1"/>
  <c r="C34" i="8"/>
  <c r="D34" i="8" s="1"/>
  <c r="D33" i="8"/>
  <c r="F32" i="9"/>
  <c r="G32" i="9"/>
  <c r="H32" i="9"/>
  <c r="I32" i="9" s="1"/>
  <c r="C34" i="11"/>
  <c r="D34" i="11" s="1"/>
  <c r="D33" i="11"/>
  <c r="G33" i="7"/>
  <c r="F33" i="7"/>
  <c r="H33" i="7"/>
  <c r="H35" i="7" s="1"/>
  <c r="I35" i="7" s="1"/>
  <c r="I33" i="7"/>
  <c r="C34" i="1"/>
  <c r="D34" i="1" s="1"/>
  <c r="D33" i="1"/>
  <c r="F35" i="15"/>
  <c r="G35" i="15" s="1"/>
  <c r="F32" i="14"/>
  <c r="G32" i="14"/>
  <c r="H32" i="14"/>
  <c r="I32" i="14" s="1"/>
  <c r="C34" i="14"/>
  <c r="D34" i="14" s="1"/>
  <c r="D33" i="14"/>
  <c r="F34" i="11" l="1"/>
  <c r="G34" i="11"/>
  <c r="H34" i="11"/>
  <c r="F33" i="9"/>
  <c r="G33" i="9" s="1"/>
  <c r="H33" i="9"/>
  <c r="I33" i="9"/>
  <c r="F34" i="6"/>
  <c r="G34" i="6"/>
  <c r="H34" i="6"/>
  <c r="I34" i="6"/>
  <c r="F34" i="9"/>
  <c r="F35" i="9" s="1"/>
  <c r="G35" i="9" s="1"/>
  <c r="H34" i="9"/>
  <c r="H35" i="9" s="1"/>
  <c r="I35" i="9" s="1"/>
  <c r="I34" i="9"/>
  <c r="H35" i="12"/>
  <c r="I35" i="12" s="1"/>
  <c r="F34" i="1"/>
  <c r="F35" i="1" s="1"/>
  <c r="G35" i="1" s="1"/>
  <c r="G34" i="1"/>
  <c r="H34" i="1"/>
  <c r="I34" i="1"/>
  <c r="F33" i="8"/>
  <c r="G33" i="8" s="1"/>
  <c r="H33" i="8"/>
  <c r="I33" i="8" s="1"/>
  <c r="F33" i="1"/>
  <c r="G33" i="1"/>
  <c r="H33" i="1"/>
  <c r="I33" i="1" s="1"/>
  <c r="F35" i="12"/>
  <c r="G35" i="12" s="1"/>
  <c r="H35" i="10"/>
  <c r="I35" i="10" s="1"/>
  <c r="F35" i="10"/>
  <c r="G35" i="10" s="1"/>
  <c r="F35" i="3"/>
  <c r="G35" i="3" s="1"/>
  <c r="F33" i="6"/>
  <c r="G33" i="6" s="1"/>
  <c r="H33" i="6"/>
  <c r="I33" i="6"/>
  <c r="G34" i="8"/>
  <c r="F34" i="8"/>
  <c r="F35" i="8" s="1"/>
  <c r="G35" i="8" s="1"/>
  <c r="H34" i="8"/>
  <c r="H35" i="8" s="1"/>
  <c r="I35" i="8" s="1"/>
  <c r="H33" i="13"/>
  <c r="I33" i="13"/>
  <c r="F33" i="13"/>
  <c r="G33" i="13"/>
  <c r="F35" i="7"/>
  <c r="G35" i="7" s="1"/>
  <c r="G33" i="3"/>
  <c r="F34" i="13"/>
  <c r="F35" i="13" s="1"/>
  <c r="G35" i="13" s="1"/>
  <c r="H34" i="13"/>
  <c r="H35" i="13" s="1"/>
  <c r="I35" i="13" s="1"/>
  <c r="I34" i="13"/>
  <c r="H33" i="11"/>
  <c r="I33" i="11" s="1"/>
  <c r="F33" i="11"/>
  <c r="G33" i="11" s="1"/>
  <c r="H35" i="3"/>
  <c r="I35" i="3" s="1"/>
  <c r="H35" i="1"/>
  <c r="I35" i="1" s="1"/>
  <c r="F33" i="14"/>
  <c r="G33" i="14" s="1"/>
  <c r="H33" i="14"/>
  <c r="I33" i="14" s="1"/>
  <c r="F34" i="14"/>
  <c r="G34" i="14" s="1"/>
  <c r="H34" i="14"/>
  <c r="I34" i="14" s="1"/>
  <c r="I34" i="8" l="1"/>
  <c r="F35" i="6"/>
  <c r="G35" i="6" s="1"/>
  <c r="H35" i="6"/>
  <c r="I35" i="6" s="1"/>
  <c r="I34" i="11"/>
  <c r="H35" i="11"/>
  <c r="I35" i="11" s="1"/>
  <c r="G34" i="9"/>
  <c r="F35" i="14"/>
  <c r="G35" i="14" s="1"/>
  <c r="G34" i="13"/>
  <c r="H35" i="14"/>
  <c r="I35" i="14" s="1"/>
  <c r="F35" i="11"/>
  <c r="G3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1" authorId="0" shapeId="0" xr:uid="{75606E10-C9C5-4EF3-A32A-88801102659B}">
      <text>
        <r>
          <rPr>
            <b/>
            <sz val="9"/>
            <color indexed="81"/>
            <rFont val="Tahoma"/>
            <family val="2"/>
          </rPr>
          <t>Remplir l'année souhaitée dans cette cellule</t>
        </r>
      </text>
    </comment>
    <comment ref="B3" authorId="0" shapeId="0" xr:uid="{7448B6F6-D6A5-4212-BF2D-2E3E790ACC7A}">
      <text>
        <r>
          <rPr>
            <sz val="10"/>
            <color theme="1"/>
            <rFont val="Arial"/>
            <family val="2"/>
          </rPr>
          <t>=DATE(</t>
        </r>
        <r>
          <rPr>
            <sz val="11"/>
            <color rgb="FF0000FF"/>
            <rFont val="Arial"/>
            <family val="2"/>
          </rPr>
          <t>A1</t>
        </r>
        <r>
          <rPr>
            <sz val="10"/>
            <color theme="1"/>
            <rFont val="Arial"/>
            <family val="2"/>
          </rPr>
          <t xml:space="preserve">;1;1)
</t>
        </r>
        <r>
          <rPr>
            <sz val="11"/>
            <color theme="1"/>
            <rFont val="Arial"/>
            <family val="2"/>
          </rPr>
          <t xml:space="preserve">
</t>
        </r>
        <r>
          <rPr>
            <sz val="10"/>
            <color theme="1"/>
            <rFont val="Arial"/>
            <family val="2"/>
          </rPr>
          <t>Format ==&gt; Cellule ==&gt; Onglet Nombre ==&gt; Description de Format  ==&gt; MMMM AAAA</t>
        </r>
      </text>
    </comment>
    <comment ref="D3" authorId="0" shapeId="0" xr:uid="{534CBF96-BF57-4F96-910D-71D71A9F86B7}">
      <text>
        <r>
          <rPr>
            <sz val="9"/>
            <color indexed="81"/>
            <rFont val="Tahoma"/>
            <family val="2"/>
          </rPr>
          <t>js = jour de la semaine
de 1 = dimanche
à 7 = samedi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3" authorId="0" shapeId="0" xr:uid="{2192CE23-DBBD-4E8B-B467-F5AEB69754E5}">
      <text>
        <r>
          <rPr>
            <sz val="10"/>
            <color theme="1"/>
            <rFont val="Arial"/>
            <family val="2"/>
          </rPr>
          <t>=DATE(</t>
        </r>
        <r>
          <rPr>
            <sz val="11"/>
            <color rgb="FF0000FF"/>
            <rFont val="Arial"/>
            <family val="2"/>
          </rPr>
          <t>A1</t>
        </r>
        <r>
          <rPr>
            <sz val="10"/>
            <color theme="1"/>
            <rFont val="Arial"/>
            <family val="2"/>
          </rPr>
          <t xml:space="preserve">;1;1)
</t>
        </r>
        <r>
          <rPr>
            <sz val="11"/>
            <color theme="1"/>
            <rFont val="Arial"/>
            <family val="2"/>
          </rPr>
          <t xml:space="preserve">
</t>
        </r>
        <r>
          <rPr>
            <sz val="10"/>
            <color theme="1"/>
            <rFont val="Arial"/>
            <family val="2"/>
          </rPr>
          <t>Format ==&gt; Cellule ==&gt; Onglet Nombre ==&gt; Description de Format  ==&gt; MMMM AAAA</t>
        </r>
      </text>
    </comment>
    <comment ref="D3" authorId="0" shapeId="0" xr:uid="{F4D35D48-755D-4C74-934F-0CA6478384FF}">
      <text>
        <r>
          <rPr>
            <sz val="9"/>
            <color indexed="81"/>
            <rFont val="Tahoma"/>
            <family val="2"/>
          </rPr>
          <t>js = jour de la semaine
de 1 = dimanche
à 7 = samedi</t>
        </r>
      </text>
    </comment>
  </commentList>
</comments>
</file>

<file path=xl/sharedStrings.xml><?xml version="1.0" encoding="utf-8"?>
<sst xmlns="http://schemas.openxmlformats.org/spreadsheetml/2006/main" count="108" uniqueCount="9">
  <si>
    <t>réel</t>
  </si>
  <si>
    <t>Total</t>
  </si>
  <si>
    <t>Objectif avec gain</t>
  </si>
  <si>
    <t>Objectif sans gain</t>
  </si>
  <si>
    <t>Ecart avec gain</t>
  </si>
  <si>
    <t>suivi CA par mois</t>
  </si>
  <si>
    <t>Moyenne</t>
  </si>
  <si>
    <t>Ecart sans gain</t>
  </si>
  <si>
    <t>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</si>
</sst>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dd"/>
    <numFmt numFmtId="165" formatCode="mmmm&quot; &quot;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0000FF"/>
      <name val="Arial"/>
      <family val="2"/>
    </font>
    <font>
      <sz val="11"/>
      <color theme="1"/>
      <name val="Arial"/>
      <family val="2"/>
    </font>
    <font>
      <b/>
      <sz val="16"/>
      <color rgb="FF7030A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0" xfId="0" applyNumberFormat="1" applyAlignment="1">
      <alignment vertical="center"/>
    </xf>
    <xf numFmtId="44" fontId="0" fillId="3" borderId="1" xfId="1" applyFont="1" applyFill="1" applyBorder="1" applyAlignment="1">
      <alignment vertical="center"/>
    </xf>
    <xf numFmtId="44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5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0" fillId="4" borderId="2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44" fontId="0" fillId="6" borderId="1" xfId="1" applyFont="1" applyFill="1" applyBorder="1" applyAlignment="1">
      <alignment vertical="center"/>
    </xf>
    <xf numFmtId="165" fontId="8" fillId="5" borderId="8" xfId="0" applyNumberFormat="1" applyFont="1" applyFill="1" applyBorder="1" applyAlignment="1">
      <alignment horizontal="center"/>
    </xf>
    <xf numFmtId="165" fontId="8" fillId="5" borderId="9" xfId="0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right" vertical="center" indent="4"/>
    </xf>
    <xf numFmtId="0" fontId="0" fillId="0" borderId="1" xfId="0" applyNumberFormat="1" applyBorder="1" applyAlignment="1">
      <alignment horizontal="right" vertical="center" indent="4"/>
    </xf>
    <xf numFmtId="0" fontId="0" fillId="6" borderId="1" xfId="0" applyNumberFormat="1" applyFill="1" applyBorder="1" applyAlignment="1">
      <alignment horizontal="right" vertical="center" indent="4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8" fillId="5" borderId="1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right" vertical="center" indent="4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73"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b/>
        <i/>
        <u/>
        <family val="2"/>
      </font>
    </dxf>
    <dxf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b/>
        <i/>
        <u/>
        <family val="2"/>
      </font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ont>
        <b/>
        <i/>
        <u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8DE9-21FF-4BE9-A966-A548E2EF2B85}">
  <dimension ref="A1:I36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baseColWidth="10" defaultColWidth="11.5546875" defaultRowHeight="14.4" x14ac:dyDescent="0.3"/>
  <cols>
    <col min="1" max="1" width="11.5546875" style="1" customWidth="1"/>
    <col min="2" max="2" width="14.33203125" style="10" customWidth="1"/>
    <col min="3" max="3" width="11.5546875" style="10" customWidth="1"/>
    <col min="4" max="4" width="6.77734375" style="10" customWidth="1"/>
    <col min="5" max="5" width="13.6640625" style="1" customWidth="1"/>
    <col min="6" max="6" width="18.5546875" style="1" customWidth="1"/>
    <col min="7" max="7" width="15.88671875" style="1" customWidth="1"/>
    <col min="8" max="8" width="18.5546875" style="1" customWidth="1"/>
    <col min="9" max="9" width="15.88671875" style="1" customWidth="1"/>
    <col min="10" max="16384" width="11.5546875" style="1"/>
  </cols>
  <sheetData>
    <row r="1" spans="1:9" ht="21.6" customHeight="1" thickBot="1" x14ac:dyDescent="0.35">
      <c r="A1" s="23">
        <v>2024</v>
      </c>
    </row>
    <row r="2" spans="1:9" ht="16.2" customHeight="1" thickBot="1" x14ac:dyDescent="0.35">
      <c r="B2" s="20" t="s">
        <v>5</v>
      </c>
      <c r="C2" s="21"/>
      <c r="D2" s="34"/>
      <c r="E2" s="12"/>
      <c r="F2" s="15">
        <v>500</v>
      </c>
      <c r="G2" s="12"/>
      <c r="H2" s="15">
        <v>550</v>
      </c>
      <c r="I2" s="13"/>
    </row>
    <row r="3" spans="1:9" ht="16.2" customHeight="1" thickBot="1" x14ac:dyDescent="0.35">
      <c r="B3" s="26">
        <f>DATE(A1,1,1)</f>
        <v>45292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B4" s="31">
        <v>1</v>
      </c>
      <c r="C4" s="22">
        <f>B3</f>
        <v>45292</v>
      </c>
      <c r="D4" s="28">
        <f>WEEKDAY(C4)</f>
        <v>2</v>
      </c>
      <c r="E4" s="4"/>
      <c r="F4" s="5" t="str">
        <f>IF(D4&lt;3,"",$F$2)</f>
        <v/>
      </c>
      <c r="G4" s="5" t="str">
        <f>IF(D4&lt;3,"",E4-F4)</f>
        <v/>
      </c>
      <c r="H4" s="5" t="str">
        <f>IF(D4&lt;3,"",$H$2)</f>
        <v/>
      </c>
      <c r="I4" s="5" t="str">
        <f>IF(D4&lt;3,"",E4-H4)</f>
        <v/>
      </c>
    </row>
    <row r="5" spans="1:9" ht="14.4" customHeight="1" x14ac:dyDescent="0.3">
      <c r="B5" s="32">
        <v>2</v>
      </c>
      <c r="C5" s="17">
        <f>C4+1</f>
        <v>45293</v>
      </c>
      <c r="D5" s="29">
        <f t="shared" ref="D5:D34" si="0">WEEKDAY(C5)</f>
        <v>3</v>
      </c>
      <c r="E5" s="4"/>
      <c r="F5" s="5">
        <f t="shared" ref="F5:F34" si="1">IF(D5&lt;3,"",$F$2)</f>
        <v>500</v>
      </c>
      <c r="G5" s="5">
        <f t="shared" ref="G5:G34" si="2">IF(D5&lt;3,"",E5-F5)</f>
        <v>-500</v>
      </c>
      <c r="H5" s="5">
        <f t="shared" ref="H5:H34" si="3">IF(D5&lt;3,"",$H$2)</f>
        <v>550</v>
      </c>
      <c r="I5" s="5">
        <f t="shared" ref="I5:I34" si="4">IF(D5&lt;3,"",E5-H5)</f>
        <v>-550</v>
      </c>
    </row>
    <row r="6" spans="1:9" ht="14.4" customHeight="1" x14ac:dyDescent="0.3">
      <c r="B6" s="31">
        <v>3</v>
      </c>
      <c r="C6" s="17">
        <f t="shared" ref="C6:C34" si="5">C5+1</f>
        <v>45294</v>
      </c>
      <c r="D6" s="29">
        <f t="shared" si="0"/>
        <v>4</v>
      </c>
      <c r="E6" s="4"/>
      <c r="F6" s="5">
        <f t="shared" si="1"/>
        <v>500</v>
      </c>
      <c r="G6" s="5">
        <f t="shared" si="2"/>
        <v>-500</v>
      </c>
      <c r="H6" s="5">
        <f t="shared" si="3"/>
        <v>550</v>
      </c>
      <c r="I6" s="5">
        <f t="shared" si="4"/>
        <v>-550</v>
      </c>
    </row>
    <row r="7" spans="1:9" ht="14.4" customHeight="1" x14ac:dyDescent="0.3">
      <c r="B7" s="32">
        <v>4</v>
      </c>
      <c r="C7" s="17">
        <f t="shared" si="5"/>
        <v>45295</v>
      </c>
      <c r="D7" s="29">
        <f t="shared" si="0"/>
        <v>5</v>
      </c>
      <c r="E7" s="4">
        <v>800</v>
      </c>
      <c r="F7" s="5">
        <f t="shared" si="1"/>
        <v>500</v>
      </c>
      <c r="G7" s="5">
        <f t="shared" si="2"/>
        <v>300</v>
      </c>
      <c r="H7" s="5">
        <f t="shared" si="3"/>
        <v>550</v>
      </c>
      <c r="I7" s="5">
        <f t="shared" si="4"/>
        <v>250</v>
      </c>
    </row>
    <row r="8" spans="1:9" ht="14.4" customHeight="1" x14ac:dyDescent="0.3">
      <c r="B8" s="31">
        <v>5</v>
      </c>
      <c r="C8" s="17">
        <f t="shared" si="5"/>
        <v>45296</v>
      </c>
      <c r="D8" s="29">
        <f t="shared" si="0"/>
        <v>6</v>
      </c>
      <c r="E8" s="4">
        <v>900</v>
      </c>
      <c r="F8" s="5">
        <f t="shared" si="1"/>
        <v>500</v>
      </c>
      <c r="G8" s="5">
        <f t="shared" si="2"/>
        <v>400</v>
      </c>
      <c r="H8" s="5">
        <f t="shared" si="3"/>
        <v>550</v>
      </c>
      <c r="I8" s="5">
        <f t="shared" si="4"/>
        <v>350</v>
      </c>
    </row>
    <row r="9" spans="1:9" ht="14.4" customHeight="1" x14ac:dyDescent="0.3">
      <c r="B9" s="32">
        <v>6</v>
      </c>
      <c r="C9" s="17">
        <f t="shared" si="5"/>
        <v>45297</v>
      </c>
      <c r="D9" s="29">
        <f t="shared" si="0"/>
        <v>7</v>
      </c>
      <c r="E9" s="4">
        <v>0</v>
      </c>
      <c r="F9" s="5">
        <f t="shared" si="1"/>
        <v>500</v>
      </c>
      <c r="G9" s="5">
        <f t="shared" si="2"/>
        <v>-500</v>
      </c>
      <c r="H9" s="5">
        <f t="shared" si="3"/>
        <v>550</v>
      </c>
      <c r="I9" s="5">
        <f t="shared" si="4"/>
        <v>-550</v>
      </c>
    </row>
    <row r="10" spans="1:9" ht="14.4" customHeight="1" x14ac:dyDescent="0.3">
      <c r="B10" s="31">
        <v>7</v>
      </c>
      <c r="C10" s="17">
        <f t="shared" si="5"/>
        <v>45298</v>
      </c>
      <c r="D10" s="29">
        <f t="shared" si="0"/>
        <v>1</v>
      </c>
      <c r="E10" s="4"/>
      <c r="F10" s="5" t="str">
        <f t="shared" si="1"/>
        <v/>
      </c>
      <c r="G10" s="5" t="str">
        <f t="shared" si="2"/>
        <v/>
      </c>
      <c r="H10" s="5" t="str">
        <f t="shared" si="3"/>
        <v/>
      </c>
      <c r="I10" s="5" t="str">
        <f t="shared" si="4"/>
        <v/>
      </c>
    </row>
    <row r="11" spans="1:9" ht="14.4" customHeight="1" x14ac:dyDescent="0.3">
      <c r="B11" s="32">
        <v>8</v>
      </c>
      <c r="C11" s="17">
        <f t="shared" si="5"/>
        <v>45299</v>
      </c>
      <c r="D11" s="29">
        <f t="shared" si="0"/>
        <v>2</v>
      </c>
      <c r="E11" s="5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si="4"/>
        <v/>
      </c>
    </row>
    <row r="12" spans="1:9" ht="14.4" customHeight="1" x14ac:dyDescent="0.3">
      <c r="B12" s="31">
        <v>9</v>
      </c>
      <c r="C12" s="17">
        <f t="shared" si="5"/>
        <v>45300</v>
      </c>
      <c r="D12" s="29">
        <f t="shared" si="0"/>
        <v>3</v>
      </c>
      <c r="E12" s="4">
        <v>600</v>
      </c>
      <c r="F12" s="5">
        <f t="shared" si="1"/>
        <v>500</v>
      </c>
      <c r="G12" s="7">
        <f t="shared" si="2"/>
        <v>100</v>
      </c>
      <c r="H12" s="5">
        <f t="shared" si="3"/>
        <v>550</v>
      </c>
      <c r="I12" s="7">
        <f t="shared" si="4"/>
        <v>50</v>
      </c>
    </row>
    <row r="13" spans="1:9" ht="14.4" customHeight="1" x14ac:dyDescent="0.3">
      <c r="B13" s="32">
        <v>10</v>
      </c>
      <c r="C13" s="17">
        <f t="shared" si="5"/>
        <v>45301</v>
      </c>
      <c r="D13" s="29">
        <f t="shared" si="0"/>
        <v>4</v>
      </c>
      <c r="E13" s="4">
        <v>700</v>
      </c>
      <c r="F13" s="5">
        <f t="shared" si="1"/>
        <v>500</v>
      </c>
      <c r="G13" s="5">
        <f t="shared" si="2"/>
        <v>200</v>
      </c>
      <c r="H13" s="5">
        <f t="shared" si="3"/>
        <v>550</v>
      </c>
      <c r="I13" s="5">
        <f t="shared" si="4"/>
        <v>150</v>
      </c>
    </row>
    <row r="14" spans="1:9" ht="14.4" customHeight="1" x14ac:dyDescent="0.3">
      <c r="B14" s="31">
        <v>11</v>
      </c>
      <c r="C14" s="17">
        <f t="shared" si="5"/>
        <v>45302</v>
      </c>
      <c r="D14" s="29">
        <f t="shared" si="0"/>
        <v>5</v>
      </c>
      <c r="E14" s="4">
        <v>800</v>
      </c>
      <c r="F14" s="5">
        <f t="shared" si="1"/>
        <v>500</v>
      </c>
      <c r="G14" s="5">
        <f t="shared" si="2"/>
        <v>300</v>
      </c>
      <c r="H14" s="5">
        <f t="shared" si="3"/>
        <v>550</v>
      </c>
      <c r="I14" s="5">
        <f t="shared" si="4"/>
        <v>250</v>
      </c>
    </row>
    <row r="15" spans="1:9" ht="14.4" customHeight="1" x14ac:dyDescent="0.3">
      <c r="B15" s="32">
        <v>12</v>
      </c>
      <c r="C15" s="17">
        <f t="shared" si="5"/>
        <v>45303</v>
      </c>
      <c r="D15" s="29">
        <f t="shared" si="0"/>
        <v>6</v>
      </c>
      <c r="E15" s="4">
        <v>900</v>
      </c>
      <c r="F15" s="5">
        <f t="shared" si="1"/>
        <v>500</v>
      </c>
      <c r="G15" s="5">
        <f t="shared" si="2"/>
        <v>400</v>
      </c>
      <c r="H15" s="5">
        <f t="shared" si="3"/>
        <v>550</v>
      </c>
      <c r="I15" s="5">
        <f t="shared" si="4"/>
        <v>350</v>
      </c>
    </row>
    <row r="16" spans="1:9" ht="14.4" customHeight="1" x14ac:dyDescent="0.3">
      <c r="B16" s="31">
        <v>13</v>
      </c>
      <c r="C16" s="17">
        <f t="shared" si="5"/>
        <v>45304</v>
      </c>
      <c r="D16" s="29">
        <f t="shared" si="0"/>
        <v>7</v>
      </c>
      <c r="E16" s="4">
        <v>500</v>
      </c>
      <c r="F16" s="5">
        <f t="shared" si="1"/>
        <v>500</v>
      </c>
      <c r="G16" s="5">
        <f t="shared" si="2"/>
        <v>0</v>
      </c>
      <c r="H16" s="5">
        <f t="shared" si="3"/>
        <v>550</v>
      </c>
      <c r="I16" s="5">
        <f t="shared" si="4"/>
        <v>-50</v>
      </c>
    </row>
    <row r="17" spans="2:9" ht="14.4" customHeight="1" x14ac:dyDescent="0.3">
      <c r="B17" s="32">
        <v>14</v>
      </c>
      <c r="C17" s="17">
        <f t="shared" si="5"/>
        <v>45305</v>
      </c>
      <c r="D17" s="29">
        <f t="shared" si="0"/>
        <v>1</v>
      </c>
      <c r="E17" s="5"/>
      <c r="F17" s="5" t="str">
        <f t="shared" si="1"/>
        <v/>
      </c>
      <c r="G17" s="5" t="str">
        <f t="shared" si="2"/>
        <v/>
      </c>
      <c r="H17" s="5" t="str">
        <f t="shared" si="3"/>
        <v/>
      </c>
      <c r="I17" s="5" t="str">
        <f t="shared" si="4"/>
        <v/>
      </c>
    </row>
    <row r="18" spans="2:9" ht="14.4" customHeight="1" x14ac:dyDescent="0.3">
      <c r="B18" s="31">
        <v>15</v>
      </c>
      <c r="C18" s="17">
        <f t="shared" si="5"/>
        <v>45306</v>
      </c>
      <c r="D18" s="29">
        <f t="shared" si="0"/>
        <v>2</v>
      </c>
      <c r="E18" s="5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si="4"/>
        <v/>
      </c>
    </row>
    <row r="19" spans="2:9" ht="14.4" customHeight="1" x14ac:dyDescent="0.3">
      <c r="B19" s="32">
        <v>16</v>
      </c>
      <c r="C19" s="17">
        <f t="shared" si="5"/>
        <v>45307</v>
      </c>
      <c r="D19" s="29">
        <f t="shared" si="0"/>
        <v>3</v>
      </c>
      <c r="E19" s="4">
        <v>600</v>
      </c>
      <c r="F19" s="5">
        <f t="shared" si="1"/>
        <v>500</v>
      </c>
      <c r="G19" s="5">
        <f t="shared" si="2"/>
        <v>100</v>
      </c>
      <c r="H19" s="5">
        <f t="shared" si="3"/>
        <v>550</v>
      </c>
      <c r="I19" s="5">
        <f t="shared" si="4"/>
        <v>50</v>
      </c>
    </row>
    <row r="20" spans="2:9" ht="14.4" customHeight="1" x14ac:dyDescent="0.3">
      <c r="B20" s="31">
        <v>17</v>
      </c>
      <c r="C20" s="17">
        <f t="shared" si="5"/>
        <v>45308</v>
      </c>
      <c r="D20" s="29">
        <f t="shared" si="0"/>
        <v>4</v>
      </c>
      <c r="E20" s="4">
        <v>700</v>
      </c>
      <c r="F20" s="5">
        <f t="shared" si="1"/>
        <v>500</v>
      </c>
      <c r="G20" s="5">
        <f t="shared" si="2"/>
        <v>200</v>
      </c>
      <c r="H20" s="5">
        <f t="shared" si="3"/>
        <v>550</v>
      </c>
      <c r="I20" s="5">
        <f t="shared" si="4"/>
        <v>150</v>
      </c>
    </row>
    <row r="21" spans="2:9" ht="14.4" customHeight="1" x14ac:dyDescent="0.3">
      <c r="B21" s="32">
        <v>18</v>
      </c>
      <c r="C21" s="17">
        <f t="shared" si="5"/>
        <v>45309</v>
      </c>
      <c r="D21" s="29">
        <f t="shared" si="0"/>
        <v>5</v>
      </c>
      <c r="E21" s="4">
        <v>800</v>
      </c>
      <c r="F21" s="5">
        <f t="shared" si="1"/>
        <v>500</v>
      </c>
      <c r="G21" s="5">
        <f t="shared" si="2"/>
        <v>300</v>
      </c>
      <c r="H21" s="5">
        <f t="shared" si="3"/>
        <v>550</v>
      </c>
      <c r="I21" s="5">
        <f t="shared" si="4"/>
        <v>250</v>
      </c>
    </row>
    <row r="22" spans="2:9" ht="14.4" customHeight="1" x14ac:dyDescent="0.3">
      <c r="B22" s="31">
        <v>19</v>
      </c>
      <c r="C22" s="17">
        <f t="shared" si="5"/>
        <v>45310</v>
      </c>
      <c r="D22" s="29">
        <f t="shared" si="0"/>
        <v>6</v>
      </c>
      <c r="E22" s="4">
        <v>900</v>
      </c>
      <c r="F22" s="5">
        <f t="shared" si="1"/>
        <v>500</v>
      </c>
      <c r="G22" s="5">
        <f t="shared" si="2"/>
        <v>400</v>
      </c>
      <c r="H22" s="5">
        <f t="shared" si="3"/>
        <v>550</v>
      </c>
      <c r="I22" s="5">
        <f t="shared" si="4"/>
        <v>350</v>
      </c>
    </row>
    <row r="23" spans="2:9" ht="14.4" customHeight="1" x14ac:dyDescent="0.3">
      <c r="B23" s="32">
        <v>20</v>
      </c>
      <c r="C23" s="17">
        <f t="shared" si="5"/>
        <v>45311</v>
      </c>
      <c r="D23" s="29">
        <f t="shared" si="0"/>
        <v>7</v>
      </c>
      <c r="E23" s="4">
        <v>500</v>
      </c>
      <c r="F23" s="5">
        <f t="shared" si="1"/>
        <v>500</v>
      </c>
      <c r="G23" s="5">
        <f t="shared" si="2"/>
        <v>0</v>
      </c>
      <c r="H23" s="5">
        <f t="shared" si="3"/>
        <v>550</v>
      </c>
      <c r="I23" s="5">
        <f t="shared" si="4"/>
        <v>-50</v>
      </c>
    </row>
    <row r="24" spans="2:9" ht="14.4" customHeight="1" x14ac:dyDescent="0.3">
      <c r="B24" s="31">
        <v>21</v>
      </c>
      <c r="C24" s="17">
        <f t="shared" si="5"/>
        <v>45312</v>
      </c>
      <c r="D24" s="29">
        <f t="shared" si="0"/>
        <v>1</v>
      </c>
      <c r="E24" s="5"/>
      <c r="F24" s="5" t="str">
        <f t="shared" si="1"/>
        <v/>
      </c>
      <c r="G24" s="5" t="str">
        <f t="shared" si="2"/>
        <v/>
      </c>
      <c r="H24" s="5" t="str">
        <f t="shared" si="3"/>
        <v/>
      </c>
      <c r="I24" s="5" t="str">
        <f t="shared" si="4"/>
        <v/>
      </c>
    </row>
    <row r="25" spans="2:9" ht="14.4" customHeight="1" x14ac:dyDescent="0.3">
      <c r="B25" s="32">
        <v>22</v>
      </c>
      <c r="C25" s="17">
        <f t="shared" si="5"/>
        <v>45313</v>
      </c>
      <c r="D25" s="29">
        <f t="shared" si="0"/>
        <v>2</v>
      </c>
      <c r="E25" s="5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si="4"/>
        <v/>
      </c>
    </row>
    <row r="26" spans="2:9" ht="14.4" customHeight="1" x14ac:dyDescent="0.3">
      <c r="B26" s="31">
        <v>23</v>
      </c>
      <c r="C26" s="17">
        <f t="shared" si="5"/>
        <v>45314</v>
      </c>
      <c r="D26" s="29">
        <f t="shared" si="0"/>
        <v>3</v>
      </c>
      <c r="E26" s="4">
        <v>600</v>
      </c>
      <c r="F26" s="5">
        <f t="shared" si="1"/>
        <v>500</v>
      </c>
      <c r="G26" s="5">
        <f t="shared" si="2"/>
        <v>100</v>
      </c>
      <c r="H26" s="5">
        <f t="shared" si="3"/>
        <v>550</v>
      </c>
      <c r="I26" s="5">
        <f t="shared" si="4"/>
        <v>50</v>
      </c>
    </row>
    <row r="27" spans="2:9" ht="14.4" customHeight="1" x14ac:dyDescent="0.3">
      <c r="B27" s="32">
        <v>24</v>
      </c>
      <c r="C27" s="17">
        <f t="shared" si="5"/>
        <v>45315</v>
      </c>
      <c r="D27" s="29">
        <f t="shared" si="0"/>
        <v>4</v>
      </c>
      <c r="E27" s="4">
        <v>700</v>
      </c>
      <c r="F27" s="5">
        <f t="shared" si="1"/>
        <v>500</v>
      </c>
      <c r="G27" s="5">
        <f t="shared" si="2"/>
        <v>200</v>
      </c>
      <c r="H27" s="5">
        <f t="shared" si="3"/>
        <v>550</v>
      </c>
      <c r="I27" s="5">
        <f t="shared" si="4"/>
        <v>150</v>
      </c>
    </row>
    <row r="28" spans="2:9" ht="14.4" customHeight="1" x14ac:dyDescent="0.3">
      <c r="B28" s="31">
        <v>25</v>
      </c>
      <c r="C28" s="17">
        <f t="shared" si="5"/>
        <v>45316</v>
      </c>
      <c r="D28" s="29">
        <f t="shared" si="0"/>
        <v>5</v>
      </c>
      <c r="E28" s="4">
        <v>800</v>
      </c>
      <c r="F28" s="5">
        <f t="shared" si="1"/>
        <v>500</v>
      </c>
      <c r="G28" s="5">
        <f t="shared" si="2"/>
        <v>300</v>
      </c>
      <c r="H28" s="5">
        <f t="shared" si="3"/>
        <v>550</v>
      </c>
      <c r="I28" s="5">
        <f t="shared" si="4"/>
        <v>250</v>
      </c>
    </row>
    <row r="29" spans="2:9" ht="14.4" customHeight="1" x14ac:dyDescent="0.3">
      <c r="B29" s="32">
        <v>26</v>
      </c>
      <c r="C29" s="17">
        <f t="shared" si="5"/>
        <v>45317</v>
      </c>
      <c r="D29" s="29">
        <f t="shared" si="0"/>
        <v>6</v>
      </c>
      <c r="E29" s="4">
        <v>900</v>
      </c>
      <c r="F29" s="5">
        <f t="shared" si="1"/>
        <v>500</v>
      </c>
      <c r="G29" s="5">
        <f t="shared" si="2"/>
        <v>400</v>
      </c>
      <c r="H29" s="5">
        <f t="shared" si="3"/>
        <v>550</v>
      </c>
      <c r="I29" s="5">
        <f t="shared" si="4"/>
        <v>350</v>
      </c>
    </row>
    <row r="30" spans="2:9" ht="14.4" customHeight="1" x14ac:dyDescent="0.3">
      <c r="B30" s="31">
        <v>27</v>
      </c>
      <c r="C30" s="17">
        <f t="shared" si="5"/>
        <v>45318</v>
      </c>
      <c r="D30" s="29">
        <f t="shared" si="0"/>
        <v>7</v>
      </c>
      <c r="E30" s="4">
        <v>500</v>
      </c>
      <c r="F30" s="5">
        <f t="shared" si="1"/>
        <v>500</v>
      </c>
      <c r="G30" s="5">
        <f t="shared" si="2"/>
        <v>0</v>
      </c>
      <c r="H30" s="5">
        <f t="shared" si="3"/>
        <v>550</v>
      </c>
      <c r="I30" s="5">
        <f t="shared" si="4"/>
        <v>-50</v>
      </c>
    </row>
    <row r="31" spans="2:9" ht="14.4" customHeight="1" x14ac:dyDescent="0.3">
      <c r="B31" s="32">
        <v>28</v>
      </c>
      <c r="C31" s="17">
        <f t="shared" si="5"/>
        <v>45319</v>
      </c>
      <c r="D31" s="29">
        <f t="shared" si="0"/>
        <v>1</v>
      </c>
      <c r="E31" s="5"/>
      <c r="F31" s="5" t="str">
        <f t="shared" si="1"/>
        <v/>
      </c>
      <c r="G31" s="5" t="str">
        <f t="shared" si="2"/>
        <v/>
      </c>
      <c r="H31" s="5" t="str">
        <f t="shared" si="3"/>
        <v/>
      </c>
      <c r="I31" s="5" t="str">
        <f t="shared" si="4"/>
        <v/>
      </c>
    </row>
    <row r="32" spans="2:9" ht="14.4" customHeight="1" x14ac:dyDescent="0.3">
      <c r="B32" s="32">
        <v>29</v>
      </c>
      <c r="C32" s="17">
        <f t="shared" si="5"/>
        <v>45320</v>
      </c>
      <c r="D32" s="29">
        <f t="shared" si="0"/>
        <v>2</v>
      </c>
      <c r="E32" s="5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si="4"/>
        <v/>
      </c>
    </row>
    <row r="33" spans="2:9" ht="14.4" customHeight="1" x14ac:dyDescent="0.3">
      <c r="B33" s="32">
        <v>30</v>
      </c>
      <c r="C33" s="17">
        <f t="shared" si="5"/>
        <v>45321</v>
      </c>
      <c r="D33" s="29">
        <f t="shared" si="0"/>
        <v>3</v>
      </c>
      <c r="E33" s="5">
        <v>600</v>
      </c>
      <c r="F33" s="5">
        <f t="shared" si="1"/>
        <v>500</v>
      </c>
      <c r="G33" s="5">
        <f t="shared" si="2"/>
        <v>100</v>
      </c>
      <c r="H33" s="5">
        <f t="shared" si="3"/>
        <v>550</v>
      </c>
      <c r="I33" s="5">
        <f t="shared" si="4"/>
        <v>50</v>
      </c>
    </row>
    <row r="34" spans="2:9" ht="14.4" customHeight="1" x14ac:dyDescent="0.3">
      <c r="B34" s="32">
        <v>31</v>
      </c>
      <c r="C34" s="17">
        <f t="shared" si="5"/>
        <v>45322</v>
      </c>
      <c r="D34" s="29">
        <f t="shared" si="0"/>
        <v>4</v>
      </c>
      <c r="E34" s="5">
        <v>700</v>
      </c>
      <c r="F34" s="5">
        <f t="shared" si="1"/>
        <v>500</v>
      </c>
      <c r="G34" s="5">
        <f t="shared" si="2"/>
        <v>200</v>
      </c>
      <c r="H34" s="5">
        <f t="shared" si="3"/>
        <v>550</v>
      </c>
      <c r="I34" s="5">
        <f t="shared" si="4"/>
        <v>150</v>
      </c>
    </row>
    <row r="35" spans="2:9" ht="14.4" customHeight="1" x14ac:dyDescent="0.3">
      <c r="B35" s="9" t="s">
        <v>1</v>
      </c>
      <c r="C35" s="9"/>
      <c r="D35" s="9"/>
      <c r="E35" s="8">
        <f>SUM(E4:E34)</f>
        <v>13500</v>
      </c>
      <c r="F35" s="8">
        <f>SUM(F4:F34)</f>
        <v>11000</v>
      </c>
      <c r="G35" s="8">
        <f>E35-F35</f>
        <v>2500</v>
      </c>
      <c r="H35" s="8">
        <f>SUM(H4:H34)</f>
        <v>12100</v>
      </c>
      <c r="I35" s="8">
        <f>E35-H35</f>
        <v>1400</v>
      </c>
    </row>
    <row r="36" spans="2:9" ht="14.4" customHeight="1" x14ac:dyDescent="0.3">
      <c r="B36" s="2" t="s">
        <v>6</v>
      </c>
      <c r="C36" s="2"/>
      <c r="D36" s="2"/>
      <c r="E36" s="11">
        <f>IFERROR(AVERAGE(E4:E34),"")</f>
        <v>675</v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72" priority="1" stopIfTrue="1" operator="equal">
      <formula>d</formula>
    </cfRule>
  </conditionalFormatting>
  <conditionalFormatting sqref="C4:D34 G4:G34 I4:I34">
    <cfRule type="expression" dxfId="71" priority="5" stopIfTrue="1">
      <formula>WEEKDAY($C4)&lt;3</formula>
    </cfRule>
  </conditionalFormatting>
  <conditionalFormatting sqref="E2">
    <cfRule type="cellIs" dxfId="70" priority="3" operator="greaterThan">
      <formula>0</formula>
    </cfRule>
    <cfRule type="cellIs" dxfId="69" priority="4" operator="lessThan">
      <formula>0</formula>
    </cfRule>
  </conditionalFormatting>
  <conditionalFormatting sqref="G2:G35 I2:I35 G37:G1048576 I37:I1048576">
    <cfRule type="cellIs" dxfId="68" priority="8" operator="greaterThan">
      <formula>0</formula>
    </cfRule>
    <cfRule type="cellIs" dxfId="67" priority="9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G35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6A15-E3ED-4EEE-ABCA-1211EAA68982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DATE(A1,10,1)</f>
        <v>45566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7</v>
      </c>
    </row>
    <row r="4" spans="1:9" ht="14.4" customHeight="1" x14ac:dyDescent="0.3">
      <c r="A4" s="1"/>
      <c r="B4" s="31">
        <v>1</v>
      </c>
      <c r="C4" s="22">
        <f>B3</f>
        <v>45566</v>
      </c>
      <c r="D4" s="28">
        <f>WEEKDAY(C4)</f>
        <v>3</v>
      </c>
      <c r="E4" s="4"/>
      <c r="F4" s="5">
        <f>IF(D4&lt;3,"",$F$2)</f>
        <v>0</v>
      </c>
      <c r="G4" s="5">
        <f>IF(D4&lt;3,"",E4-F4)</f>
        <v>0</v>
      </c>
      <c r="H4" s="5">
        <f>IF(D4&lt;3,"",$H$2)</f>
        <v>0</v>
      </c>
      <c r="I4" s="5">
        <f>IF(D4&lt;3,"",E4-H4)</f>
        <v>0</v>
      </c>
    </row>
    <row r="5" spans="1:9" ht="14.4" customHeight="1" x14ac:dyDescent="0.3">
      <c r="A5" s="1"/>
      <c r="B5" s="32">
        <v>2</v>
      </c>
      <c r="C5" s="17">
        <f>C4+1</f>
        <v>45567</v>
      </c>
      <c r="D5" s="29">
        <f t="shared" ref="D5:D34" si="0">WEEKDAY(C5)</f>
        <v>4</v>
      </c>
      <c r="E5" s="4"/>
      <c r="F5" s="5">
        <f t="shared" ref="F5:F34" si="1">IF(D5&lt;3,"",$F$2)</f>
        <v>0</v>
      </c>
      <c r="G5" s="5">
        <f t="shared" ref="G5:G34" si="2">IF(D5&lt;3,"",E5-F5)</f>
        <v>0</v>
      </c>
      <c r="H5" s="5">
        <f t="shared" ref="H5:H34" si="3">IF(D5&lt;3,"",$H$2)</f>
        <v>0</v>
      </c>
      <c r="I5" s="5">
        <f t="shared" ref="I5:I34" si="4">IF(D5&lt;3,"",E5-H5)</f>
        <v>0</v>
      </c>
    </row>
    <row r="6" spans="1:9" ht="14.4" customHeight="1" x14ac:dyDescent="0.3">
      <c r="A6" s="1"/>
      <c r="B6" s="31">
        <v>3</v>
      </c>
      <c r="C6" s="17">
        <f t="shared" ref="C6:C34" si="5">C5+1</f>
        <v>45568</v>
      </c>
      <c r="D6" s="29">
        <f t="shared" si="0"/>
        <v>5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45569</v>
      </c>
      <c r="D7" s="29">
        <f t="shared" si="0"/>
        <v>6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45570</v>
      </c>
      <c r="D8" s="29">
        <f t="shared" si="0"/>
        <v>7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45571</v>
      </c>
      <c r="D9" s="29">
        <f t="shared" si="0"/>
        <v>1</v>
      </c>
      <c r="E9" s="5"/>
      <c r="F9" s="5" t="str">
        <f t="shared" si="1"/>
        <v/>
      </c>
      <c r="G9" s="5" t="str">
        <f t="shared" si="2"/>
        <v/>
      </c>
      <c r="H9" s="5" t="str">
        <f t="shared" si="3"/>
        <v/>
      </c>
      <c r="I9" s="5" t="str">
        <f t="shared" si="4"/>
        <v/>
      </c>
    </row>
    <row r="10" spans="1:9" ht="14.4" customHeight="1" x14ac:dyDescent="0.3">
      <c r="A10" s="1"/>
      <c r="B10" s="31">
        <v>7</v>
      </c>
      <c r="C10" s="17">
        <f t="shared" si="5"/>
        <v>45572</v>
      </c>
      <c r="D10" s="29">
        <f t="shared" si="0"/>
        <v>2</v>
      </c>
      <c r="E10" s="5"/>
      <c r="F10" s="5" t="str">
        <f t="shared" si="1"/>
        <v/>
      </c>
      <c r="G10" s="5" t="str">
        <f t="shared" si="2"/>
        <v/>
      </c>
      <c r="H10" s="5" t="str">
        <f t="shared" si="3"/>
        <v/>
      </c>
      <c r="I10" s="5" t="str">
        <f t="shared" si="4"/>
        <v/>
      </c>
    </row>
    <row r="11" spans="1:9" ht="14.4" customHeight="1" x14ac:dyDescent="0.3">
      <c r="A11" s="1"/>
      <c r="B11" s="32">
        <v>8</v>
      </c>
      <c r="C11" s="17">
        <f t="shared" si="5"/>
        <v>45573</v>
      </c>
      <c r="D11" s="29">
        <f t="shared" si="0"/>
        <v>3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A12" s="1"/>
      <c r="B12" s="31">
        <v>9</v>
      </c>
      <c r="C12" s="17">
        <f t="shared" si="5"/>
        <v>45574</v>
      </c>
      <c r="D12" s="29">
        <f t="shared" si="0"/>
        <v>4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A13" s="1"/>
      <c r="B13" s="32">
        <v>10</v>
      </c>
      <c r="C13" s="17">
        <f t="shared" si="5"/>
        <v>45575</v>
      </c>
      <c r="D13" s="29">
        <f t="shared" si="0"/>
        <v>5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45576</v>
      </c>
      <c r="D14" s="29">
        <f t="shared" si="0"/>
        <v>6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45577</v>
      </c>
      <c r="D15" s="29">
        <f t="shared" si="0"/>
        <v>7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45578</v>
      </c>
      <c r="D16" s="29">
        <f t="shared" si="0"/>
        <v>1</v>
      </c>
      <c r="E16" s="5"/>
      <c r="F16" s="5" t="str">
        <f t="shared" si="1"/>
        <v/>
      </c>
      <c r="G16" s="5" t="str">
        <f t="shared" si="2"/>
        <v/>
      </c>
      <c r="H16" s="5" t="str">
        <f t="shared" si="3"/>
        <v/>
      </c>
      <c r="I16" s="5" t="str">
        <f t="shared" si="4"/>
        <v/>
      </c>
    </row>
    <row r="17" spans="1:9" ht="14.4" customHeight="1" x14ac:dyDescent="0.3">
      <c r="A17" s="1"/>
      <c r="B17" s="32">
        <v>14</v>
      </c>
      <c r="C17" s="17">
        <f t="shared" si="5"/>
        <v>45579</v>
      </c>
      <c r="D17" s="29">
        <f t="shared" si="0"/>
        <v>2</v>
      </c>
      <c r="E17" s="5"/>
      <c r="F17" s="5" t="str">
        <f t="shared" si="1"/>
        <v/>
      </c>
      <c r="G17" s="5" t="str">
        <f t="shared" si="2"/>
        <v/>
      </c>
      <c r="H17" s="5" t="str">
        <f t="shared" si="3"/>
        <v/>
      </c>
      <c r="I17" s="5" t="str">
        <f t="shared" si="4"/>
        <v/>
      </c>
    </row>
    <row r="18" spans="1:9" ht="14.4" customHeight="1" x14ac:dyDescent="0.3">
      <c r="A18" s="1"/>
      <c r="B18" s="31">
        <v>15</v>
      </c>
      <c r="C18" s="17">
        <f t="shared" si="5"/>
        <v>45580</v>
      </c>
      <c r="D18" s="29">
        <f t="shared" si="0"/>
        <v>3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1:9" ht="14.4" customHeight="1" x14ac:dyDescent="0.3">
      <c r="A19" s="1"/>
      <c r="B19" s="32">
        <v>16</v>
      </c>
      <c r="C19" s="17">
        <f t="shared" si="5"/>
        <v>45581</v>
      </c>
      <c r="D19" s="29">
        <f t="shared" si="0"/>
        <v>4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1:9" ht="14.4" customHeight="1" x14ac:dyDescent="0.3">
      <c r="A20" s="1"/>
      <c r="B20" s="31">
        <v>17</v>
      </c>
      <c r="C20" s="17">
        <f t="shared" si="5"/>
        <v>45582</v>
      </c>
      <c r="D20" s="29">
        <f t="shared" si="0"/>
        <v>5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45583</v>
      </c>
      <c r="D21" s="29">
        <f t="shared" si="0"/>
        <v>6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45584</v>
      </c>
      <c r="D22" s="29">
        <f t="shared" si="0"/>
        <v>7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45585</v>
      </c>
      <c r="D23" s="29">
        <f t="shared" si="0"/>
        <v>1</v>
      </c>
      <c r="E23" s="5"/>
      <c r="F23" s="5" t="str">
        <f t="shared" si="1"/>
        <v/>
      </c>
      <c r="G23" s="5" t="str">
        <f t="shared" si="2"/>
        <v/>
      </c>
      <c r="H23" s="5" t="str">
        <f t="shared" si="3"/>
        <v/>
      </c>
      <c r="I23" s="5" t="str">
        <f t="shared" si="4"/>
        <v/>
      </c>
    </row>
    <row r="24" spans="1:9" ht="14.4" customHeight="1" x14ac:dyDescent="0.3">
      <c r="A24" s="1"/>
      <c r="B24" s="31">
        <v>21</v>
      </c>
      <c r="C24" s="17">
        <f t="shared" si="5"/>
        <v>45586</v>
      </c>
      <c r="D24" s="29">
        <f t="shared" si="0"/>
        <v>2</v>
      </c>
      <c r="E24" s="5"/>
      <c r="F24" s="5" t="str">
        <f t="shared" si="1"/>
        <v/>
      </c>
      <c r="G24" s="5" t="str">
        <f t="shared" si="2"/>
        <v/>
      </c>
      <c r="H24" s="5" t="str">
        <f t="shared" si="3"/>
        <v/>
      </c>
      <c r="I24" s="5" t="str">
        <f t="shared" si="4"/>
        <v/>
      </c>
    </row>
    <row r="25" spans="1:9" ht="14.4" customHeight="1" x14ac:dyDescent="0.3">
      <c r="A25" s="1"/>
      <c r="B25" s="32">
        <v>22</v>
      </c>
      <c r="C25" s="17">
        <f t="shared" si="5"/>
        <v>45587</v>
      </c>
      <c r="D25" s="29">
        <f t="shared" si="0"/>
        <v>3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1:9" ht="14.4" customHeight="1" x14ac:dyDescent="0.3">
      <c r="A26" s="1"/>
      <c r="B26" s="31">
        <v>23</v>
      </c>
      <c r="C26" s="17">
        <f t="shared" si="5"/>
        <v>45588</v>
      </c>
      <c r="D26" s="29">
        <f t="shared" si="0"/>
        <v>4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1:9" ht="14.4" customHeight="1" x14ac:dyDescent="0.3">
      <c r="A27" s="1"/>
      <c r="B27" s="32">
        <v>24</v>
      </c>
      <c r="C27" s="17">
        <f t="shared" si="5"/>
        <v>45589</v>
      </c>
      <c r="D27" s="29">
        <f t="shared" si="0"/>
        <v>5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45590</v>
      </c>
      <c r="D28" s="29">
        <f t="shared" si="0"/>
        <v>6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45591</v>
      </c>
      <c r="D29" s="29">
        <f t="shared" si="0"/>
        <v>7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45592</v>
      </c>
      <c r="D30" s="29">
        <f t="shared" si="0"/>
        <v>1</v>
      </c>
      <c r="E30" s="5"/>
      <c r="F30" s="5" t="str">
        <f t="shared" si="1"/>
        <v/>
      </c>
      <c r="G30" s="5" t="str">
        <f t="shared" si="2"/>
        <v/>
      </c>
      <c r="H30" s="5" t="str">
        <f t="shared" si="3"/>
        <v/>
      </c>
      <c r="I30" s="5" t="str">
        <f t="shared" si="4"/>
        <v/>
      </c>
    </row>
    <row r="31" spans="1:9" ht="14.4" customHeight="1" x14ac:dyDescent="0.3">
      <c r="A31" s="1"/>
      <c r="B31" s="32">
        <v>28</v>
      </c>
      <c r="C31" s="17">
        <f t="shared" si="5"/>
        <v>45593</v>
      </c>
      <c r="D31" s="29">
        <f t="shared" si="0"/>
        <v>2</v>
      </c>
      <c r="E31" s="5"/>
      <c r="F31" s="5" t="str">
        <f t="shared" si="1"/>
        <v/>
      </c>
      <c r="G31" s="5" t="str">
        <f t="shared" si="2"/>
        <v/>
      </c>
      <c r="H31" s="5" t="str">
        <f t="shared" si="3"/>
        <v/>
      </c>
      <c r="I31" s="5" t="str">
        <f t="shared" si="4"/>
        <v/>
      </c>
    </row>
    <row r="32" spans="1:9" ht="14.4" customHeight="1" x14ac:dyDescent="0.3">
      <c r="A32" s="1"/>
      <c r="B32" s="32">
        <v>29</v>
      </c>
      <c r="C32" s="17">
        <f t="shared" si="5"/>
        <v>45594</v>
      </c>
      <c r="D32" s="29">
        <f t="shared" si="0"/>
        <v>3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1:9" ht="14.4" customHeight="1" x14ac:dyDescent="0.3">
      <c r="A33" s="1"/>
      <c r="B33" s="32">
        <v>30</v>
      </c>
      <c r="C33" s="17">
        <f t="shared" si="5"/>
        <v>45595</v>
      </c>
      <c r="D33" s="29">
        <f t="shared" si="0"/>
        <v>4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1:9" ht="14.4" customHeight="1" x14ac:dyDescent="0.3">
      <c r="A34" s="1"/>
      <c r="B34" s="32">
        <v>31</v>
      </c>
      <c r="C34" s="17">
        <f t="shared" si="5"/>
        <v>45596</v>
      </c>
      <c r="D34" s="29">
        <f t="shared" si="0"/>
        <v>5</v>
      </c>
      <c r="E34" s="5"/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17" priority="3" stopIfTrue="1" operator="equal">
      <formula>d</formula>
    </cfRule>
  </conditionalFormatting>
  <conditionalFormatting sqref="C4:D34 G4:G34 I4:I34">
    <cfRule type="expression" dxfId="12" priority="5" stopIfTrue="1">
      <formula>WEEKDAY($C4)&lt;3</formula>
    </cfRule>
  </conditionalFormatting>
  <conditionalFormatting sqref="E2">
    <cfRule type="cellIs" dxfId="16" priority="1" operator="greaterThan">
      <formula>0</formula>
    </cfRule>
    <cfRule type="cellIs" dxfId="15" priority="2" operator="lessThan">
      <formula>0</formula>
    </cfRule>
  </conditionalFormatting>
  <conditionalFormatting sqref="G2:G35 I2:I35">
    <cfRule type="cellIs" dxfId="14" priority="6" operator="greaterThan">
      <formula>0</formula>
    </cfRule>
    <cfRule type="cellIs" dxfId="13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98CC-B159-4D7B-B0C6-920B4B8A6045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DATE(A1,11,1)</f>
        <v>45597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45597</v>
      </c>
      <c r="D4" s="28">
        <f>WEEKDAY(C4)</f>
        <v>6</v>
      </c>
      <c r="E4" s="4"/>
      <c r="F4" s="5">
        <f>IF(D4&lt;3,"",$F$2)</f>
        <v>0</v>
      </c>
      <c r="G4" s="5">
        <f>IF(D4&lt;3,"",E4-F4)</f>
        <v>0</v>
      </c>
      <c r="H4" s="5">
        <f>IF(D4&lt;3,"",$H$2)</f>
        <v>0</v>
      </c>
      <c r="I4" s="5">
        <f>IF(D4&lt;3,"",E4-H4)</f>
        <v>0</v>
      </c>
    </row>
    <row r="5" spans="1:9" ht="14.4" customHeight="1" x14ac:dyDescent="0.3">
      <c r="A5" s="1"/>
      <c r="B5" s="32">
        <v>2</v>
      </c>
      <c r="C5" s="17">
        <f>C4+1</f>
        <v>45598</v>
      </c>
      <c r="D5" s="29">
        <f t="shared" ref="D5:D33" si="0">WEEKDAY(C5)</f>
        <v>7</v>
      </c>
      <c r="E5" s="4"/>
      <c r="F5" s="5">
        <f t="shared" ref="F5:F33" si="1">IF(D5&lt;3,"",$F$2)</f>
        <v>0</v>
      </c>
      <c r="G5" s="5">
        <f t="shared" ref="G5:G33" si="2">IF(D5&lt;3,"",E5-F5)</f>
        <v>0</v>
      </c>
      <c r="H5" s="5">
        <f t="shared" ref="H5:H33" si="3">IF(D5&lt;3,"",$H$2)</f>
        <v>0</v>
      </c>
      <c r="I5" s="5">
        <f t="shared" ref="I5:I33" si="4">IF(D5&lt;3,"",E5-H5)</f>
        <v>0</v>
      </c>
    </row>
    <row r="6" spans="1:9" ht="14.4" customHeight="1" x14ac:dyDescent="0.3">
      <c r="A6" s="1"/>
      <c r="B6" s="31">
        <v>3</v>
      </c>
      <c r="C6" s="17">
        <f t="shared" ref="C6:C33" si="5">C5+1</f>
        <v>45599</v>
      </c>
      <c r="D6" s="29">
        <f t="shared" si="0"/>
        <v>1</v>
      </c>
      <c r="E6" s="4"/>
      <c r="F6" s="5" t="str">
        <f t="shared" si="1"/>
        <v/>
      </c>
      <c r="G6" s="5" t="str">
        <f t="shared" si="2"/>
        <v/>
      </c>
      <c r="H6" s="5" t="str">
        <f t="shared" si="3"/>
        <v/>
      </c>
      <c r="I6" s="5" t="str">
        <f t="shared" si="4"/>
        <v/>
      </c>
    </row>
    <row r="7" spans="1:9" ht="14.4" customHeight="1" x14ac:dyDescent="0.3">
      <c r="A7" s="1"/>
      <c r="B7" s="32">
        <v>4</v>
      </c>
      <c r="C7" s="17">
        <f t="shared" si="5"/>
        <v>45600</v>
      </c>
      <c r="D7" s="29">
        <f t="shared" si="0"/>
        <v>2</v>
      </c>
      <c r="E7" s="5"/>
      <c r="F7" s="5" t="str">
        <f t="shared" si="1"/>
        <v/>
      </c>
      <c r="G7" s="5" t="str">
        <f t="shared" si="2"/>
        <v/>
      </c>
      <c r="H7" s="5" t="str">
        <f t="shared" si="3"/>
        <v/>
      </c>
      <c r="I7" s="5" t="str">
        <f t="shared" si="4"/>
        <v/>
      </c>
    </row>
    <row r="8" spans="1:9" ht="14.4" customHeight="1" x14ac:dyDescent="0.3">
      <c r="A8" s="1"/>
      <c r="B8" s="31">
        <v>5</v>
      </c>
      <c r="C8" s="17">
        <f t="shared" si="5"/>
        <v>45601</v>
      </c>
      <c r="D8" s="29">
        <f t="shared" si="0"/>
        <v>3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45602</v>
      </c>
      <c r="D9" s="29">
        <f t="shared" si="0"/>
        <v>4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45603</v>
      </c>
      <c r="D10" s="29">
        <f t="shared" si="0"/>
        <v>5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45604</v>
      </c>
      <c r="D11" s="29">
        <f t="shared" si="0"/>
        <v>6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A12" s="1"/>
      <c r="B12" s="31">
        <v>9</v>
      </c>
      <c r="C12" s="17">
        <f t="shared" si="5"/>
        <v>45605</v>
      </c>
      <c r="D12" s="29">
        <f t="shared" si="0"/>
        <v>7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A13" s="1"/>
      <c r="B13" s="32">
        <v>10</v>
      </c>
      <c r="C13" s="17">
        <f t="shared" si="5"/>
        <v>45606</v>
      </c>
      <c r="D13" s="29">
        <f t="shared" si="0"/>
        <v>1</v>
      </c>
      <c r="E13" s="5"/>
      <c r="F13" s="5" t="str">
        <f t="shared" si="1"/>
        <v/>
      </c>
      <c r="G13" s="5" t="str">
        <f t="shared" si="2"/>
        <v/>
      </c>
      <c r="H13" s="5" t="str">
        <f t="shared" si="3"/>
        <v/>
      </c>
      <c r="I13" s="5" t="str">
        <f t="shared" si="4"/>
        <v/>
      </c>
    </row>
    <row r="14" spans="1:9" ht="14.4" customHeight="1" x14ac:dyDescent="0.3">
      <c r="A14" s="1"/>
      <c r="B14" s="31">
        <v>11</v>
      </c>
      <c r="C14" s="17">
        <f t="shared" si="5"/>
        <v>45607</v>
      </c>
      <c r="D14" s="29">
        <f t="shared" si="0"/>
        <v>2</v>
      </c>
      <c r="E14" s="5"/>
      <c r="F14" s="5" t="str">
        <f t="shared" si="1"/>
        <v/>
      </c>
      <c r="G14" s="5" t="str">
        <f t="shared" si="2"/>
        <v/>
      </c>
      <c r="H14" s="5" t="str">
        <f t="shared" si="3"/>
        <v/>
      </c>
      <c r="I14" s="5" t="str">
        <f t="shared" si="4"/>
        <v/>
      </c>
    </row>
    <row r="15" spans="1:9" ht="14.4" customHeight="1" x14ac:dyDescent="0.3">
      <c r="A15" s="1"/>
      <c r="B15" s="32">
        <v>12</v>
      </c>
      <c r="C15" s="17">
        <f t="shared" si="5"/>
        <v>45608</v>
      </c>
      <c r="D15" s="29">
        <f t="shared" si="0"/>
        <v>3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45609</v>
      </c>
      <c r="D16" s="29">
        <f t="shared" si="0"/>
        <v>4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45610</v>
      </c>
      <c r="D17" s="29">
        <f t="shared" si="0"/>
        <v>5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45611</v>
      </c>
      <c r="D18" s="29">
        <f t="shared" si="0"/>
        <v>6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1:9" ht="14.4" customHeight="1" x14ac:dyDescent="0.3">
      <c r="A19" s="1"/>
      <c r="B19" s="32">
        <v>16</v>
      </c>
      <c r="C19" s="17">
        <f t="shared" si="5"/>
        <v>45612</v>
      </c>
      <c r="D19" s="29">
        <f t="shared" si="0"/>
        <v>7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1:9" ht="14.4" customHeight="1" x14ac:dyDescent="0.3">
      <c r="A20" s="1"/>
      <c r="B20" s="31">
        <v>17</v>
      </c>
      <c r="C20" s="17">
        <f t="shared" si="5"/>
        <v>45613</v>
      </c>
      <c r="D20" s="29">
        <f t="shared" si="0"/>
        <v>1</v>
      </c>
      <c r="E20" s="5"/>
      <c r="F20" s="5" t="str">
        <f t="shared" si="1"/>
        <v/>
      </c>
      <c r="G20" s="5" t="str">
        <f t="shared" si="2"/>
        <v/>
      </c>
      <c r="H20" s="5" t="str">
        <f t="shared" si="3"/>
        <v/>
      </c>
      <c r="I20" s="5" t="str">
        <f t="shared" si="4"/>
        <v/>
      </c>
    </row>
    <row r="21" spans="1:9" ht="14.4" customHeight="1" x14ac:dyDescent="0.3">
      <c r="A21" s="1"/>
      <c r="B21" s="32">
        <v>18</v>
      </c>
      <c r="C21" s="17">
        <f t="shared" si="5"/>
        <v>45614</v>
      </c>
      <c r="D21" s="29">
        <f t="shared" si="0"/>
        <v>2</v>
      </c>
      <c r="E21" s="5"/>
      <c r="F21" s="5" t="str">
        <f t="shared" si="1"/>
        <v/>
      </c>
      <c r="G21" s="5" t="str">
        <f t="shared" si="2"/>
        <v/>
      </c>
      <c r="H21" s="5" t="str">
        <f t="shared" si="3"/>
        <v/>
      </c>
      <c r="I21" s="5" t="str">
        <f t="shared" si="4"/>
        <v/>
      </c>
    </row>
    <row r="22" spans="1:9" ht="14.4" customHeight="1" x14ac:dyDescent="0.3">
      <c r="A22" s="1"/>
      <c r="B22" s="31">
        <v>19</v>
      </c>
      <c r="C22" s="17">
        <f t="shared" si="5"/>
        <v>45615</v>
      </c>
      <c r="D22" s="29">
        <f t="shared" si="0"/>
        <v>3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45616</v>
      </c>
      <c r="D23" s="29">
        <f t="shared" si="0"/>
        <v>4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45617</v>
      </c>
      <c r="D24" s="29">
        <f t="shared" si="0"/>
        <v>5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45618</v>
      </c>
      <c r="D25" s="29">
        <f t="shared" si="0"/>
        <v>6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1:9" ht="14.4" customHeight="1" x14ac:dyDescent="0.3">
      <c r="A26" s="1"/>
      <c r="B26" s="31">
        <v>23</v>
      </c>
      <c r="C26" s="17">
        <f t="shared" si="5"/>
        <v>45619</v>
      </c>
      <c r="D26" s="29">
        <f t="shared" si="0"/>
        <v>7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1:9" ht="14.4" customHeight="1" x14ac:dyDescent="0.3">
      <c r="A27" s="1"/>
      <c r="B27" s="32">
        <v>24</v>
      </c>
      <c r="C27" s="17">
        <f t="shared" si="5"/>
        <v>45620</v>
      </c>
      <c r="D27" s="29">
        <f t="shared" si="0"/>
        <v>1</v>
      </c>
      <c r="E27" s="5"/>
      <c r="F27" s="5" t="str">
        <f t="shared" si="1"/>
        <v/>
      </c>
      <c r="G27" s="5" t="str">
        <f t="shared" si="2"/>
        <v/>
      </c>
      <c r="H27" s="5" t="str">
        <f t="shared" si="3"/>
        <v/>
      </c>
      <c r="I27" s="5" t="str">
        <f t="shared" si="4"/>
        <v/>
      </c>
    </row>
    <row r="28" spans="1:9" ht="14.4" customHeight="1" x14ac:dyDescent="0.3">
      <c r="A28" s="1"/>
      <c r="B28" s="31">
        <v>25</v>
      </c>
      <c r="C28" s="17">
        <f t="shared" si="5"/>
        <v>45621</v>
      </c>
      <c r="D28" s="29">
        <f t="shared" si="0"/>
        <v>2</v>
      </c>
      <c r="E28" s="5"/>
      <c r="F28" s="5" t="str">
        <f t="shared" si="1"/>
        <v/>
      </c>
      <c r="G28" s="5" t="str">
        <f t="shared" si="2"/>
        <v/>
      </c>
      <c r="H28" s="5" t="str">
        <f t="shared" si="3"/>
        <v/>
      </c>
      <c r="I28" s="5" t="str">
        <f t="shared" si="4"/>
        <v/>
      </c>
    </row>
    <row r="29" spans="1:9" ht="14.4" customHeight="1" x14ac:dyDescent="0.3">
      <c r="A29" s="1"/>
      <c r="B29" s="32">
        <v>26</v>
      </c>
      <c r="C29" s="17">
        <f t="shared" si="5"/>
        <v>45622</v>
      </c>
      <c r="D29" s="29">
        <f t="shared" si="0"/>
        <v>3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45623</v>
      </c>
      <c r="D30" s="29">
        <f t="shared" si="0"/>
        <v>4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45624</v>
      </c>
      <c r="D31" s="29">
        <f t="shared" si="0"/>
        <v>5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45625</v>
      </c>
      <c r="D32" s="29">
        <f t="shared" si="0"/>
        <v>6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1:9" ht="14.4" customHeight="1" x14ac:dyDescent="0.3">
      <c r="A33" s="1"/>
      <c r="B33" s="32">
        <v>30</v>
      </c>
      <c r="C33" s="17">
        <f t="shared" si="5"/>
        <v>45626</v>
      </c>
      <c r="D33" s="29">
        <f t="shared" si="0"/>
        <v>7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1:9" ht="14.4" customHeight="1" x14ac:dyDescent="0.3">
      <c r="A34" s="1"/>
      <c r="B34" s="33"/>
      <c r="C34" s="16"/>
      <c r="D34" s="30"/>
      <c r="E34" s="25"/>
      <c r="F34" s="25"/>
      <c r="G34" s="25"/>
      <c r="H34" s="25"/>
      <c r="I34" s="25"/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11" priority="3" stopIfTrue="1" operator="equal">
      <formula>d</formula>
    </cfRule>
  </conditionalFormatting>
  <conditionalFormatting sqref="C4:D33 G4:G33 I4:I33">
    <cfRule type="expression" dxfId="6" priority="5" stopIfTrue="1">
      <formula>WEEKDAY($C4)&lt;3</formula>
    </cfRule>
  </conditionalFormatting>
  <conditionalFormatting sqref="E2">
    <cfRule type="cellIs" dxfId="10" priority="1" operator="greaterThan">
      <formula>0</formula>
    </cfRule>
    <cfRule type="cellIs" dxfId="9" priority="2" operator="lessThan">
      <formula>0</formula>
    </cfRule>
  </conditionalFormatting>
  <conditionalFormatting sqref="G2:G35 I2:I35">
    <cfRule type="cellIs" dxfId="8" priority="6" operator="greaterThan">
      <formula>0</formula>
    </cfRule>
    <cfRule type="cellIs" dxfId="7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0542-88CB-462B-A839-F5B2EE25F034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DATE(A1,12,1)</f>
        <v>45627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45627</v>
      </c>
      <c r="D4" s="28">
        <f>WEEKDAY(C4)</f>
        <v>1</v>
      </c>
      <c r="E4" s="4"/>
      <c r="F4" s="5" t="str">
        <f>IF(D4&lt;3,"",$F$2)</f>
        <v/>
      </c>
      <c r="G4" s="5" t="str">
        <f>IF(D4&lt;3,"",E4-F4)</f>
        <v/>
      </c>
      <c r="H4" s="5" t="str">
        <f>IF(D4&lt;3,"",$H$2)</f>
        <v/>
      </c>
      <c r="I4" s="5" t="str">
        <f>IF(D4&lt;3,"",E4-H4)</f>
        <v/>
      </c>
    </row>
    <row r="5" spans="1:9" ht="14.4" customHeight="1" x14ac:dyDescent="0.3">
      <c r="A5" s="1"/>
      <c r="B5" s="32">
        <v>2</v>
      </c>
      <c r="C5" s="17">
        <f>C4+1</f>
        <v>45628</v>
      </c>
      <c r="D5" s="29">
        <f t="shared" ref="D5:D34" si="0">WEEKDAY(C5)</f>
        <v>2</v>
      </c>
      <c r="E5" s="4"/>
      <c r="F5" s="5" t="str">
        <f t="shared" ref="F5:F34" si="1">IF(D5&lt;3,"",$F$2)</f>
        <v/>
      </c>
      <c r="G5" s="5" t="str">
        <f t="shared" ref="G5:G34" si="2">IF(D5&lt;3,"",E5-F5)</f>
        <v/>
      </c>
      <c r="H5" s="5" t="str">
        <f t="shared" ref="H5:H34" si="3">IF(D5&lt;3,"",$H$2)</f>
        <v/>
      </c>
      <c r="I5" s="5" t="str">
        <f t="shared" ref="I5:I34" si="4">IF(D5&lt;3,"",E5-H5)</f>
        <v/>
      </c>
    </row>
    <row r="6" spans="1:9" ht="14.4" customHeight="1" x14ac:dyDescent="0.3">
      <c r="A6" s="1"/>
      <c r="B6" s="31">
        <v>3</v>
      </c>
      <c r="C6" s="17">
        <f t="shared" ref="C6:C34" si="5">C5+1</f>
        <v>45629</v>
      </c>
      <c r="D6" s="29">
        <f t="shared" si="0"/>
        <v>3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45630</v>
      </c>
      <c r="D7" s="29">
        <f t="shared" si="0"/>
        <v>4</v>
      </c>
      <c r="E7" s="4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45631</v>
      </c>
      <c r="D8" s="29">
        <f t="shared" si="0"/>
        <v>5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45632</v>
      </c>
      <c r="D9" s="29">
        <f t="shared" si="0"/>
        <v>6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45633</v>
      </c>
      <c r="D10" s="29">
        <f t="shared" si="0"/>
        <v>7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45634</v>
      </c>
      <c r="D11" s="29">
        <f t="shared" si="0"/>
        <v>1</v>
      </c>
      <c r="E11" s="5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si="4"/>
        <v/>
      </c>
    </row>
    <row r="12" spans="1:9" ht="14.4" customHeight="1" x14ac:dyDescent="0.3">
      <c r="A12" s="1"/>
      <c r="B12" s="31">
        <v>9</v>
      </c>
      <c r="C12" s="17">
        <f t="shared" si="5"/>
        <v>45635</v>
      </c>
      <c r="D12" s="29">
        <f t="shared" si="0"/>
        <v>2</v>
      </c>
      <c r="E12" s="5"/>
      <c r="F12" s="5" t="str">
        <f t="shared" si="1"/>
        <v/>
      </c>
      <c r="G12" s="7" t="str">
        <f t="shared" si="2"/>
        <v/>
      </c>
      <c r="H12" s="5" t="str">
        <f t="shared" si="3"/>
        <v/>
      </c>
      <c r="I12" s="7" t="str">
        <f t="shared" si="4"/>
        <v/>
      </c>
    </row>
    <row r="13" spans="1:9" ht="14.4" customHeight="1" x14ac:dyDescent="0.3">
      <c r="A13" s="1"/>
      <c r="B13" s="32">
        <v>10</v>
      </c>
      <c r="C13" s="17">
        <f t="shared" si="5"/>
        <v>45636</v>
      </c>
      <c r="D13" s="29">
        <f t="shared" si="0"/>
        <v>3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45637</v>
      </c>
      <c r="D14" s="29">
        <f t="shared" si="0"/>
        <v>4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45638</v>
      </c>
      <c r="D15" s="29">
        <f t="shared" si="0"/>
        <v>5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45639</v>
      </c>
      <c r="D16" s="29">
        <f t="shared" si="0"/>
        <v>6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45640</v>
      </c>
      <c r="D17" s="29">
        <f t="shared" si="0"/>
        <v>7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45641</v>
      </c>
      <c r="D18" s="29">
        <f t="shared" si="0"/>
        <v>1</v>
      </c>
      <c r="E18" s="5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si="4"/>
        <v/>
      </c>
    </row>
    <row r="19" spans="1:9" ht="14.4" customHeight="1" x14ac:dyDescent="0.3">
      <c r="A19" s="1"/>
      <c r="B19" s="32">
        <v>16</v>
      </c>
      <c r="C19" s="17">
        <f t="shared" si="5"/>
        <v>45642</v>
      </c>
      <c r="D19" s="29">
        <f t="shared" si="0"/>
        <v>2</v>
      </c>
      <c r="E19" s="5"/>
      <c r="F19" s="5" t="str">
        <f t="shared" si="1"/>
        <v/>
      </c>
      <c r="G19" s="5" t="str">
        <f t="shared" si="2"/>
        <v/>
      </c>
      <c r="H19" s="5" t="str">
        <f t="shared" si="3"/>
        <v/>
      </c>
      <c r="I19" s="5" t="str">
        <f t="shared" si="4"/>
        <v/>
      </c>
    </row>
    <row r="20" spans="1:9" ht="14.4" customHeight="1" x14ac:dyDescent="0.3">
      <c r="A20" s="1"/>
      <c r="B20" s="31">
        <v>17</v>
      </c>
      <c r="C20" s="17">
        <f t="shared" si="5"/>
        <v>45643</v>
      </c>
      <c r="D20" s="29">
        <f t="shared" si="0"/>
        <v>3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45644</v>
      </c>
      <c r="D21" s="29">
        <f t="shared" si="0"/>
        <v>4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45645</v>
      </c>
      <c r="D22" s="29">
        <f t="shared" si="0"/>
        <v>5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45646</v>
      </c>
      <c r="D23" s="29">
        <f t="shared" si="0"/>
        <v>6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45647</v>
      </c>
      <c r="D24" s="29">
        <f t="shared" si="0"/>
        <v>7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45648</v>
      </c>
      <c r="D25" s="29">
        <f t="shared" si="0"/>
        <v>1</v>
      </c>
      <c r="E25" s="5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si="4"/>
        <v/>
      </c>
    </row>
    <row r="26" spans="1:9" ht="14.4" customHeight="1" x14ac:dyDescent="0.3">
      <c r="A26" s="1"/>
      <c r="B26" s="31">
        <v>23</v>
      </c>
      <c r="C26" s="17">
        <f t="shared" si="5"/>
        <v>45649</v>
      </c>
      <c r="D26" s="29">
        <f t="shared" si="0"/>
        <v>2</v>
      </c>
      <c r="E26" s="5"/>
      <c r="F26" s="5" t="str">
        <f t="shared" si="1"/>
        <v/>
      </c>
      <c r="G26" s="5" t="str">
        <f t="shared" si="2"/>
        <v/>
      </c>
      <c r="H26" s="5" t="str">
        <f t="shared" si="3"/>
        <v/>
      </c>
      <c r="I26" s="5" t="str">
        <f t="shared" si="4"/>
        <v/>
      </c>
    </row>
    <row r="27" spans="1:9" ht="14.4" customHeight="1" x14ac:dyDescent="0.3">
      <c r="A27" s="1"/>
      <c r="B27" s="32">
        <v>24</v>
      </c>
      <c r="C27" s="17">
        <f t="shared" si="5"/>
        <v>45650</v>
      </c>
      <c r="D27" s="29">
        <f t="shared" si="0"/>
        <v>3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45651</v>
      </c>
      <c r="D28" s="29">
        <f t="shared" si="0"/>
        <v>4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45652</v>
      </c>
      <c r="D29" s="29">
        <f t="shared" si="0"/>
        <v>5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45653</v>
      </c>
      <c r="D30" s="29">
        <f t="shared" si="0"/>
        <v>6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45654</v>
      </c>
      <c r="D31" s="29">
        <f t="shared" si="0"/>
        <v>7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45655</v>
      </c>
      <c r="D32" s="29">
        <f t="shared" si="0"/>
        <v>1</v>
      </c>
      <c r="E32" s="5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si="4"/>
        <v/>
      </c>
    </row>
    <row r="33" spans="1:9" ht="14.4" customHeight="1" x14ac:dyDescent="0.3">
      <c r="A33" s="1"/>
      <c r="B33" s="32">
        <v>30</v>
      </c>
      <c r="C33" s="17">
        <f t="shared" si="5"/>
        <v>45656</v>
      </c>
      <c r="D33" s="29">
        <f t="shared" si="0"/>
        <v>2</v>
      </c>
      <c r="E33" s="5"/>
      <c r="F33" s="5" t="str">
        <f t="shared" si="1"/>
        <v/>
      </c>
      <c r="G33" s="5" t="str">
        <f t="shared" si="2"/>
        <v/>
      </c>
      <c r="H33" s="5" t="str">
        <f t="shared" si="3"/>
        <v/>
      </c>
      <c r="I33" s="5" t="str">
        <f t="shared" si="4"/>
        <v/>
      </c>
    </row>
    <row r="34" spans="1:9" ht="14.4" customHeight="1" x14ac:dyDescent="0.3">
      <c r="A34" s="1"/>
      <c r="B34" s="32">
        <v>31</v>
      </c>
      <c r="C34" s="17">
        <f t="shared" si="5"/>
        <v>45657</v>
      </c>
      <c r="D34" s="29">
        <f t="shared" si="0"/>
        <v>3</v>
      </c>
      <c r="E34" s="5"/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5" priority="3" stopIfTrue="1" operator="equal">
      <formula>d</formula>
    </cfRule>
  </conditionalFormatting>
  <conditionalFormatting sqref="C4:D34 G4:G34 I4:I34">
    <cfRule type="expression" dxfId="0" priority="5" stopIfTrue="1">
      <formula>WEEKDAY($C4)&lt;3</formula>
    </cfRule>
  </conditionalFormatting>
  <conditionalFormatting sqref="E2">
    <cfRule type="cellIs" dxfId="4" priority="1" operator="greaterThan">
      <formula>0</formula>
    </cfRule>
    <cfRule type="cellIs" dxfId="3" priority="2" operator="lessThan">
      <formula>0</formula>
    </cfRule>
  </conditionalFormatting>
  <conditionalFormatting sqref="G2:G35 I2:I35">
    <cfRule type="cellIs" dxfId="2" priority="6" operator="greaterThan">
      <formula>0</formula>
    </cfRule>
    <cfRule type="cellIs" dxfId="1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B3A8-B608-4AFB-8C5F-0D5BC5D8A36D}">
  <dimension ref="A1:I36"/>
  <sheetViews>
    <sheetView showGridLines="0" tabSelected="1" zoomScaleNormal="100" workbookViewId="0">
      <pane xSplit="4" ySplit="3" topLeftCell="E24" activePane="bottomRight" state="frozen"/>
      <selection pane="topRight" activeCell="E1" sqref="E1"/>
      <selection pane="bottomLeft" activeCell="A4" sqref="A4"/>
      <selection pane="bottomRight" activeCell="A32" sqref="A32"/>
    </sheetView>
  </sheetViews>
  <sheetFormatPr baseColWidth="10" defaultColWidth="11.5546875" defaultRowHeight="14.4" x14ac:dyDescent="0.3"/>
  <cols>
    <col min="1" max="1" width="11.5546875" style="1" customWidth="1"/>
    <col min="2" max="2" width="14.33203125" style="10" customWidth="1"/>
    <col min="3" max="3" width="11.5546875" style="10" customWidth="1"/>
    <col min="4" max="4" width="6.77734375" style="10" customWidth="1"/>
    <col min="5" max="5" width="13.6640625" style="1" customWidth="1"/>
    <col min="6" max="6" width="18.5546875" style="1" customWidth="1"/>
    <col min="7" max="7" width="15.88671875" style="1" customWidth="1"/>
    <col min="8" max="8" width="18.5546875" style="1" customWidth="1"/>
    <col min="9" max="9" width="15.88671875" style="1" customWidth="1"/>
    <col min="10" max="16384" width="11.5546875" style="1"/>
  </cols>
  <sheetData>
    <row r="1" spans="1:9" ht="21.6" customHeight="1" thickBot="1" x14ac:dyDescent="0.35">
      <c r="A1" s="23">
        <f>Janvier!A1</f>
        <v>2024</v>
      </c>
    </row>
    <row r="2" spans="1:9" ht="16.2" customHeight="1" thickBot="1" x14ac:dyDescent="0.35">
      <c r="B2" s="18" t="s">
        <v>5</v>
      </c>
      <c r="C2" s="19"/>
      <c r="D2" s="35"/>
      <c r="E2" s="12"/>
      <c r="F2" s="15">
        <v>500</v>
      </c>
      <c r="G2" s="12"/>
      <c r="H2" s="15">
        <v>550</v>
      </c>
      <c r="I2" s="13"/>
    </row>
    <row r="3" spans="1:9" ht="16.2" customHeight="1" thickBot="1" x14ac:dyDescent="0.35">
      <c r="B3" s="26">
        <f>DATE(A1,2,1)</f>
        <v>45323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B4" s="31">
        <v>1</v>
      </c>
      <c r="C4" s="22">
        <f>B3</f>
        <v>45323</v>
      </c>
      <c r="D4" s="28">
        <f>WEEKDAY(C4)</f>
        <v>5</v>
      </c>
      <c r="E4" s="4"/>
      <c r="F4" s="5">
        <f>IF(D4&lt;3,"",$F$2)</f>
        <v>500</v>
      </c>
      <c r="G4" s="5">
        <f>IF(D4&lt;3,"",E4-F4)</f>
        <v>-500</v>
      </c>
      <c r="H4" s="5">
        <f>IF(D4&lt;3,"",$H$2)</f>
        <v>550</v>
      </c>
      <c r="I4" s="5">
        <f>IF(D4&lt;3,"",E4-H4)</f>
        <v>-550</v>
      </c>
    </row>
    <row r="5" spans="1:9" ht="14.4" customHeight="1" x14ac:dyDescent="0.3">
      <c r="B5" s="32">
        <v>2</v>
      </c>
      <c r="C5" s="17">
        <f>C4+1</f>
        <v>45324</v>
      </c>
      <c r="D5" s="29">
        <f t="shared" ref="D5:D32" si="0">WEEKDAY(C5)</f>
        <v>6</v>
      </c>
      <c r="E5" s="4"/>
      <c r="F5" s="5">
        <f t="shared" ref="F5:F32" si="1">IF(D5&lt;3,"",$F$2)</f>
        <v>500</v>
      </c>
      <c r="G5" s="5">
        <f t="shared" ref="G5:G32" si="2">IF(D5&lt;3,"",E5-F5)</f>
        <v>-500</v>
      </c>
      <c r="H5" s="5">
        <f t="shared" ref="H5:H32" si="3">IF(D5&lt;3,"",$H$2)</f>
        <v>550</v>
      </c>
      <c r="I5" s="5">
        <f t="shared" ref="I5:I32" si="4">IF(D5&lt;3,"",E5-H5)</f>
        <v>-550</v>
      </c>
    </row>
    <row r="6" spans="1:9" ht="14.4" customHeight="1" x14ac:dyDescent="0.3">
      <c r="B6" s="31">
        <v>3</v>
      </c>
      <c r="C6" s="17">
        <f t="shared" ref="C6:C31" si="5">C5+1</f>
        <v>45325</v>
      </c>
      <c r="D6" s="29">
        <f t="shared" si="0"/>
        <v>7</v>
      </c>
      <c r="E6" s="4"/>
      <c r="F6" s="5">
        <f t="shared" si="1"/>
        <v>500</v>
      </c>
      <c r="G6" s="5">
        <f t="shared" si="2"/>
        <v>-500</v>
      </c>
      <c r="H6" s="5">
        <f t="shared" si="3"/>
        <v>550</v>
      </c>
      <c r="I6" s="5">
        <f t="shared" si="4"/>
        <v>-550</v>
      </c>
    </row>
    <row r="7" spans="1:9" ht="14.4" customHeight="1" x14ac:dyDescent="0.3">
      <c r="B7" s="32">
        <v>4</v>
      </c>
      <c r="C7" s="17">
        <f t="shared" si="5"/>
        <v>45326</v>
      </c>
      <c r="D7" s="29">
        <f t="shared" si="0"/>
        <v>1</v>
      </c>
      <c r="E7" s="4"/>
      <c r="F7" s="5" t="str">
        <f t="shared" si="1"/>
        <v/>
      </c>
      <c r="G7" s="5" t="str">
        <f t="shared" si="2"/>
        <v/>
      </c>
      <c r="H7" s="5" t="str">
        <f t="shared" si="3"/>
        <v/>
      </c>
      <c r="I7" s="5" t="str">
        <f t="shared" si="4"/>
        <v/>
      </c>
    </row>
    <row r="8" spans="1:9" ht="14.4" customHeight="1" x14ac:dyDescent="0.3">
      <c r="B8" s="31">
        <v>5</v>
      </c>
      <c r="C8" s="17">
        <f t="shared" si="5"/>
        <v>45327</v>
      </c>
      <c r="D8" s="29">
        <f t="shared" si="0"/>
        <v>2</v>
      </c>
      <c r="E8" s="4"/>
      <c r="F8" s="5" t="str">
        <f t="shared" si="1"/>
        <v/>
      </c>
      <c r="G8" s="5" t="str">
        <f t="shared" si="2"/>
        <v/>
      </c>
      <c r="H8" s="5" t="str">
        <f t="shared" si="3"/>
        <v/>
      </c>
      <c r="I8" s="5" t="str">
        <f t="shared" si="4"/>
        <v/>
      </c>
    </row>
    <row r="9" spans="1:9" ht="14.4" customHeight="1" x14ac:dyDescent="0.3">
      <c r="B9" s="32">
        <v>6</v>
      </c>
      <c r="C9" s="17">
        <f t="shared" si="5"/>
        <v>45328</v>
      </c>
      <c r="D9" s="29">
        <f t="shared" si="0"/>
        <v>3</v>
      </c>
      <c r="E9" s="4"/>
      <c r="F9" s="5">
        <f t="shared" si="1"/>
        <v>500</v>
      </c>
      <c r="G9" s="5">
        <f t="shared" si="2"/>
        <v>-500</v>
      </c>
      <c r="H9" s="5">
        <f t="shared" si="3"/>
        <v>550</v>
      </c>
      <c r="I9" s="5">
        <f t="shared" si="4"/>
        <v>-550</v>
      </c>
    </row>
    <row r="10" spans="1:9" ht="14.4" customHeight="1" x14ac:dyDescent="0.3">
      <c r="B10" s="31">
        <v>7</v>
      </c>
      <c r="C10" s="17">
        <f t="shared" si="5"/>
        <v>45329</v>
      </c>
      <c r="D10" s="29">
        <f t="shared" si="0"/>
        <v>4</v>
      </c>
      <c r="E10" s="4"/>
      <c r="F10" s="5">
        <f t="shared" si="1"/>
        <v>500</v>
      </c>
      <c r="G10" s="5">
        <f t="shared" si="2"/>
        <v>-500</v>
      </c>
      <c r="H10" s="5">
        <f t="shared" si="3"/>
        <v>550</v>
      </c>
      <c r="I10" s="5">
        <f t="shared" si="4"/>
        <v>-550</v>
      </c>
    </row>
    <row r="11" spans="1:9" ht="14.4" customHeight="1" x14ac:dyDescent="0.3">
      <c r="B11" s="32">
        <v>8</v>
      </c>
      <c r="C11" s="17">
        <f t="shared" si="5"/>
        <v>45330</v>
      </c>
      <c r="D11" s="29">
        <f t="shared" si="0"/>
        <v>5</v>
      </c>
      <c r="E11" s="5"/>
      <c r="F11" s="5">
        <f t="shared" si="1"/>
        <v>500</v>
      </c>
      <c r="G11" s="5">
        <f t="shared" si="2"/>
        <v>-500</v>
      </c>
      <c r="H11" s="5">
        <f t="shared" si="3"/>
        <v>550</v>
      </c>
      <c r="I11" s="5">
        <f t="shared" si="4"/>
        <v>-550</v>
      </c>
    </row>
    <row r="12" spans="1:9" ht="14.4" customHeight="1" x14ac:dyDescent="0.3">
      <c r="B12" s="31">
        <v>9</v>
      </c>
      <c r="C12" s="17">
        <f t="shared" si="5"/>
        <v>45331</v>
      </c>
      <c r="D12" s="29">
        <f t="shared" si="0"/>
        <v>6</v>
      </c>
      <c r="E12" s="5"/>
      <c r="F12" s="5">
        <f t="shared" si="1"/>
        <v>500</v>
      </c>
      <c r="G12" s="7">
        <f t="shared" si="2"/>
        <v>-500</v>
      </c>
      <c r="H12" s="5">
        <f t="shared" si="3"/>
        <v>550</v>
      </c>
      <c r="I12" s="7">
        <f t="shared" si="4"/>
        <v>-550</v>
      </c>
    </row>
    <row r="13" spans="1:9" ht="14.4" customHeight="1" x14ac:dyDescent="0.3">
      <c r="B13" s="32">
        <v>10</v>
      </c>
      <c r="C13" s="17">
        <f t="shared" si="5"/>
        <v>45332</v>
      </c>
      <c r="D13" s="29">
        <f t="shared" si="0"/>
        <v>7</v>
      </c>
      <c r="E13" s="5"/>
      <c r="F13" s="5">
        <f t="shared" si="1"/>
        <v>500</v>
      </c>
      <c r="G13" s="5">
        <f t="shared" si="2"/>
        <v>-500</v>
      </c>
      <c r="H13" s="5">
        <f t="shared" si="3"/>
        <v>550</v>
      </c>
      <c r="I13" s="5">
        <f t="shared" si="4"/>
        <v>-550</v>
      </c>
    </row>
    <row r="14" spans="1:9" ht="14.4" customHeight="1" x14ac:dyDescent="0.3">
      <c r="B14" s="31">
        <v>11</v>
      </c>
      <c r="C14" s="17">
        <f t="shared" si="5"/>
        <v>45333</v>
      </c>
      <c r="D14" s="29">
        <f t="shared" si="0"/>
        <v>1</v>
      </c>
      <c r="E14" s="5"/>
      <c r="F14" s="5" t="str">
        <f t="shared" si="1"/>
        <v/>
      </c>
      <c r="G14" s="5" t="str">
        <f t="shared" si="2"/>
        <v/>
      </c>
      <c r="H14" s="5" t="str">
        <f t="shared" si="3"/>
        <v/>
      </c>
      <c r="I14" s="5" t="str">
        <f t="shared" si="4"/>
        <v/>
      </c>
    </row>
    <row r="15" spans="1:9" ht="14.4" customHeight="1" x14ac:dyDescent="0.3">
      <c r="B15" s="32">
        <v>12</v>
      </c>
      <c r="C15" s="17">
        <f t="shared" si="5"/>
        <v>45334</v>
      </c>
      <c r="D15" s="29">
        <f t="shared" si="0"/>
        <v>2</v>
      </c>
      <c r="E15" s="5"/>
      <c r="F15" s="5" t="str">
        <f t="shared" si="1"/>
        <v/>
      </c>
      <c r="G15" s="5" t="str">
        <f t="shared" si="2"/>
        <v/>
      </c>
      <c r="H15" s="5" t="str">
        <f t="shared" si="3"/>
        <v/>
      </c>
      <c r="I15" s="5" t="str">
        <f t="shared" si="4"/>
        <v/>
      </c>
    </row>
    <row r="16" spans="1:9" ht="14.4" customHeight="1" x14ac:dyDescent="0.3">
      <c r="B16" s="31">
        <v>13</v>
      </c>
      <c r="C16" s="17">
        <f t="shared" si="5"/>
        <v>45335</v>
      </c>
      <c r="D16" s="29">
        <f t="shared" si="0"/>
        <v>3</v>
      </c>
      <c r="E16" s="5"/>
      <c r="F16" s="5">
        <f t="shared" si="1"/>
        <v>500</v>
      </c>
      <c r="G16" s="5">
        <f t="shared" si="2"/>
        <v>-500</v>
      </c>
      <c r="H16" s="5">
        <f t="shared" si="3"/>
        <v>550</v>
      </c>
      <c r="I16" s="5">
        <f t="shared" si="4"/>
        <v>-550</v>
      </c>
    </row>
    <row r="17" spans="2:9" ht="14.4" customHeight="1" x14ac:dyDescent="0.3">
      <c r="B17" s="32">
        <v>14</v>
      </c>
      <c r="C17" s="17">
        <f t="shared" si="5"/>
        <v>45336</v>
      </c>
      <c r="D17" s="29">
        <f t="shared" si="0"/>
        <v>4</v>
      </c>
      <c r="E17" s="5"/>
      <c r="F17" s="5">
        <f t="shared" si="1"/>
        <v>500</v>
      </c>
      <c r="G17" s="5">
        <f t="shared" si="2"/>
        <v>-500</v>
      </c>
      <c r="H17" s="5">
        <f t="shared" si="3"/>
        <v>550</v>
      </c>
      <c r="I17" s="5">
        <f t="shared" si="4"/>
        <v>-550</v>
      </c>
    </row>
    <row r="18" spans="2:9" ht="14.4" customHeight="1" x14ac:dyDescent="0.3">
      <c r="B18" s="31">
        <v>15</v>
      </c>
      <c r="C18" s="17">
        <f t="shared" si="5"/>
        <v>45337</v>
      </c>
      <c r="D18" s="29">
        <f t="shared" si="0"/>
        <v>5</v>
      </c>
      <c r="E18" s="5"/>
      <c r="F18" s="5">
        <f t="shared" si="1"/>
        <v>500</v>
      </c>
      <c r="G18" s="5">
        <f t="shared" si="2"/>
        <v>-500</v>
      </c>
      <c r="H18" s="5">
        <f t="shared" si="3"/>
        <v>550</v>
      </c>
      <c r="I18" s="5">
        <f t="shared" si="4"/>
        <v>-550</v>
      </c>
    </row>
    <row r="19" spans="2:9" ht="14.4" customHeight="1" x14ac:dyDescent="0.3">
      <c r="B19" s="32">
        <v>16</v>
      </c>
      <c r="C19" s="17">
        <f t="shared" si="5"/>
        <v>45338</v>
      </c>
      <c r="D19" s="29">
        <f t="shared" si="0"/>
        <v>6</v>
      </c>
      <c r="E19" s="5"/>
      <c r="F19" s="5">
        <f t="shared" si="1"/>
        <v>500</v>
      </c>
      <c r="G19" s="5">
        <f t="shared" si="2"/>
        <v>-500</v>
      </c>
      <c r="H19" s="5">
        <f t="shared" si="3"/>
        <v>550</v>
      </c>
      <c r="I19" s="5">
        <f t="shared" si="4"/>
        <v>-550</v>
      </c>
    </row>
    <row r="20" spans="2:9" ht="14.4" customHeight="1" x14ac:dyDescent="0.3">
      <c r="B20" s="31">
        <v>17</v>
      </c>
      <c r="C20" s="17">
        <f t="shared" si="5"/>
        <v>45339</v>
      </c>
      <c r="D20" s="29">
        <f t="shared" si="0"/>
        <v>7</v>
      </c>
      <c r="E20" s="5"/>
      <c r="F20" s="5">
        <f t="shared" si="1"/>
        <v>500</v>
      </c>
      <c r="G20" s="5">
        <f t="shared" si="2"/>
        <v>-500</v>
      </c>
      <c r="H20" s="5">
        <f t="shared" si="3"/>
        <v>550</v>
      </c>
      <c r="I20" s="5">
        <f t="shared" si="4"/>
        <v>-550</v>
      </c>
    </row>
    <row r="21" spans="2:9" ht="14.4" customHeight="1" x14ac:dyDescent="0.3">
      <c r="B21" s="32">
        <v>18</v>
      </c>
      <c r="C21" s="17">
        <f t="shared" si="5"/>
        <v>45340</v>
      </c>
      <c r="D21" s="29">
        <f t="shared" si="0"/>
        <v>1</v>
      </c>
      <c r="E21" s="5"/>
      <c r="F21" s="5" t="str">
        <f t="shared" si="1"/>
        <v/>
      </c>
      <c r="G21" s="5" t="str">
        <f t="shared" si="2"/>
        <v/>
      </c>
      <c r="H21" s="5" t="str">
        <f t="shared" si="3"/>
        <v/>
      </c>
      <c r="I21" s="5" t="str">
        <f t="shared" si="4"/>
        <v/>
      </c>
    </row>
    <row r="22" spans="2:9" ht="14.4" customHeight="1" x14ac:dyDescent="0.3">
      <c r="B22" s="31">
        <v>19</v>
      </c>
      <c r="C22" s="17">
        <f t="shared" si="5"/>
        <v>45341</v>
      </c>
      <c r="D22" s="29">
        <f t="shared" si="0"/>
        <v>2</v>
      </c>
      <c r="E22" s="5"/>
      <c r="F22" s="5" t="str">
        <f t="shared" si="1"/>
        <v/>
      </c>
      <c r="G22" s="5" t="str">
        <f t="shared" si="2"/>
        <v/>
      </c>
      <c r="H22" s="5" t="str">
        <f t="shared" si="3"/>
        <v/>
      </c>
      <c r="I22" s="5" t="str">
        <f t="shared" si="4"/>
        <v/>
      </c>
    </row>
    <row r="23" spans="2:9" ht="14.4" customHeight="1" x14ac:dyDescent="0.3">
      <c r="B23" s="32">
        <v>20</v>
      </c>
      <c r="C23" s="17">
        <f t="shared" si="5"/>
        <v>45342</v>
      </c>
      <c r="D23" s="29">
        <f t="shared" si="0"/>
        <v>3</v>
      </c>
      <c r="E23" s="5"/>
      <c r="F23" s="5">
        <f t="shared" si="1"/>
        <v>500</v>
      </c>
      <c r="G23" s="5">
        <f t="shared" si="2"/>
        <v>-500</v>
      </c>
      <c r="H23" s="5">
        <f t="shared" si="3"/>
        <v>550</v>
      </c>
      <c r="I23" s="5">
        <f t="shared" si="4"/>
        <v>-550</v>
      </c>
    </row>
    <row r="24" spans="2:9" ht="14.4" customHeight="1" x14ac:dyDescent="0.3">
      <c r="B24" s="31">
        <v>21</v>
      </c>
      <c r="C24" s="17">
        <f t="shared" si="5"/>
        <v>45343</v>
      </c>
      <c r="D24" s="29">
        <f t="shared" si="0"/>
        <v>4</v>
      </c>
      <c r="E24" s="5"/>
      <c r="F24" s="5">
        <f t="shared" si="1"/>
        <v>500</v>
      </c>
      <c r="G24" s="5">
        <f t="shared" si="2"/>
        <v>-500</v>
      </c>
      <c r="H24" s="5">
        <f t="shared" si="3"/>
        <v>550</v>
      </c>
      <c r="I24" s="5">
        <f t="shared" si="4"/>
        <v>-550</v>
      </c>
    </row>
    <row r="25" spans="2:9" ht="14.4" customHeight="1" x14ac:dyDescent="0.3">
      <c r="B25" s="32">
        <v>22</v>
      </c>
      <c r="C25" s="17">
        <f t="shared" si="5"/>
        <v>45344</v>
      </c>
      <c r="D25" s="29">
        <f t="shared" si="0"/>
        <v>5</v>
      </c>
      <c r="E25" s="5"/>
      <c r="F25" s="5">
        <f t="shared" si="1"/>
        <v>500</v>
      </c>
      <c r="G25" s="5">
        <f t="shared" si="2"/>
        <v>-500</v>
      </c>
      <c r="H25" s="5">
        <f t="shared" si="3"/>
        <v>550</v>
      </c>
      <c r="I25" s="5">
        <f t="shared" si="4"/>
        <v>-550</v>
      </c>
    </row>
    <row r="26" spans="2:9" ht="14.4" customHeight="1" x14ac:dyDescent="0.3">
      <c r="B26" s="31">
        <v>23</v>
      </c>
      <c r="C26" s="17">
        <f t="shared" si="5"/>
        <v>45345</v>
      </c>
      <c r="D26" s="29">
        <f t="shared" si="0"/>
        <v>6</v>
      </c>
      <c r="E26" s="5"/>
      <c r="F26" s="5">
        <f t="shared" si="1"/>
        <v>500</v>
      </c>
      <c r="G26" s="5">
        <f t="shared" si="2"/>
        <v>-500</v>
      </c>
      <c r="H26" s="5">
        <f t="shared" si="3"/>
        <v>550</v>
      </c>
      <c r="I26" s="5">
        <f t="shared" si="4"/>
        <v>-550</v>
      </c>
    </row>
    <row r="27" spans="2:9" ht="14.4" customHeight="1" x14ac:dyDescent="0.3">
      <c r="B27" s="32">
        <v>24</v>
      </c>
      <c r="C27" s="17">
        <f t="shared" si="5"/>
        <v>45346</v>
      </c>
      <c r="D27" s="29">
        <f t="shared" si="0"/>
        <v>7</v>
      </c>
      <c r="E27" s="5"/>
      <c r="F27" s="5">
        <f t="shared" si="1"/>
        <v>500</v>
      </c>
      <c r="G27" s="5">
        <f t="shared" si="2"/>
        <v>-500</v>
      </c>
      <c r="H27" s="5">
        <f t="shared" si="3"/>
        <v>550</v>
      </c>
      <c r="I27" s="5">
        <f t="shared" si="4"/>
        <v>-550</v>
      </c>
    </row>
    <row r="28" spans="2:9" ht="14.4" customHeight="1" x14ac:dyDescent="0.3">
      <c r="B28" s="31">
        <v>25</v>
      </c>
      <c r="C28" s="17">
        <f t="shared" si="5"/>
        <v>45347</v>
      </c>
      <c r="D28" s="29">
        <f t="shared" si="0"/>
        <v>1</v>
      </c>
      <c r="E28" s="5"/>
      <c r="F28" s="5" t="str">
        <f t="shared" si="1"/>
        <v/>
      </c>
      <c r="G28" s="5" t="str">
        <f t="shared" si="2"/>
        <v/>
      </c>
      <c r="H28" s="5" t="str">
        <f t="shared" si="3"/>
        <v/>
      </c>
      <c r="I28" s="5" t="str">
        <f t="shared" si="4"/>
        <v/>
      </c>
    </row>
    <row r="29" spans="2:9" ht="14.4" customHeight="1" x14ac:dyDescent="0.3">
      <c r="B29" s="32">
        <v>26</v>
      </c>
      <c r="C29" s="17">
        <f t="shared" si="5"/>
        <v>45348</v>
      </c>
      <c r="D29" s="29">
        <f t="shared" si="0"/>
        <v>2</v>
      </c>
      <c r="E29" s="5"/>
      <c r="F29" s="5" t="str">
        <f t="shared" si="1"/>
        <v/>
      </c>
      <c r="G29" s="5" t="str">
        <f t="shared" si="2"/>
        <v/>
      </c>
      <c r="H29" s="5" t="str">
        <f t="shared" si="3"/>
        <v/>
      </c>
      <c r="I29" s="5" t="str">
        <f t="shared" si="4"/>
        <v/>
      </c>
    </row>
    <row r="30" spans="2:9" ht="14.4" customHeight="1" x14ac:dyDescent="0.3">
      <c r="B30" s="31">
        <v>27</v>
      </c>
      <c r="C30" s="17">
        <f t="shared" si="5"/>
        <v>45349</v>
      </c>
      <c r="D30" s="29">
        <f t="shared" si="0"/>
        <v>3</v>
      </c>
      <c r="E30" s="5"/>
      <c r="F30" s="5">
        <f t="shared" si="1"/>
        <v>500</v>
      </c>
      <c r="G30" s="5">
        <f t="shared" si="2"/>
        <v>-500</v>
      </c>
      <c r="H30" s="5">
        <f t="shared" si="3"/>
        <v>550</v>
      </c>
      <c r="I30" s="5">
        <f t="shared" si="4"/>
        <v>-550</v>
      </c>
    </row>
    <row r="31" spans="2:9" ht="14.4" customHeight="1" x14ac:dyDescent="0.3">
      <c r="B31" s="32">
        <v>28</v>
      </c>
      <c r="C31" s="17">
        <f t="shared" si="5"/>
        <v>45350</v>
      </c>
      <c r="D31" s="29">
        <f t="shared" si="0"/>
        <v>4</v>
      </c>
      <c r="E31" s="5"/>
      <c r="F31" s="5">
        <f t="shared" si="1"/>
        <v>500</v>
      </c>
      <c r="G31" s="5">
        <f t="shared" si="2"/>
        <v>-500</v>
      </c>
      <c r="H31" s="5">
        <f t="shared" si="3"/>
        <v>550</v>
      </c>
      <c r="I31" s="5">
        <f t="shared" si="4"/>
        <v>-550</v>
      </c>
    </row>
    <row r="32" spans="2:9" ht="14.4" customHeight="1" x14ac:dyDescent="0.3">
      <c r="B32" s="37">
        <f>IF(MONTH(DATE(A1,2,29))=2,29,"")</f>
        <v>29</v>
      </c>
      <c r="C32" s="38">
        <f>IF(B32="","",C31+1)</f>
        <v>45351</v>
      </c>
      <c r="D32" s="39">
        <f>IF(B32="","",WEEKDAY(C32))</f>
        <v>5</v>
      </c>
      <c r="E32" s="40"/>
      <c r="F32" s="40">
        <f>IF(B32="","",IF(D32&lt;3,"",$F$2))</f>
        <v>500</v>
      </c>
      <c r="G32" s="40">
        <f>IF(B32="","",IF(D32&lt;3,"",E32-F32))</f>
        <v>-500</v>
      </c>
      <c r="H32" s="40">
        <f>IF(B32="","",IF(D32&lt;3,"",$H$2))</f>
        <v>550</v>
      </c>
      <c r="I32" s="40">
        <f>IF(B32="","",IF(D32&lt;3,"",E32-H32))</f>
        <v>-550</v>
      </c>
    </row>
    <row r="33" spans="2:9" ht="14.4" customHeight="1" x14ac:dyDescent="0.3">
      <c r="B33" s="33"/>
      <c r="C33" s="24"/>
      <c r="D33" s="30"/>
      <c r="E33" s="25"/>
      <c r="F33" s="25"/>
      <c r="G33" s="25"/>
      <c r="H33" s="25"/>
      <c r="I33" s="25"/>
    </row>
    <row r="34" spans="2:9" ht="14.4" customHeight="1" x14ac:dyDescent="0.3">
      <c r="B34" s="33"/>
      <c r="C34" s="24"/>
      <c r="D34" s="30"/>
      <c r="E34" s="25"/>
      <c r="F34" s="25"/>
      <c r="G34" s="25"/>
      <c r="H34" s="25"/>
      <c r="I34" s="25"/>
    </row>
    <row r="35" spans="2:9" ht="14.4" customHeight="1" x14ac:dyDescent="0.3">
      <c r="B35" s="9" t="s">
        <v>1</v>
      </c>
      <c r="C35" s="9"/>
      <c r="D35" s="9"/>
      <c r="E35" s="8">
        <f>SUM(E4:E34)</f>
        <v>0</v>
      </c>
      <c r="F35" s="8">
        <f>SUM(F4:F34)</f>
        <v>10500</v>
      </c>
      <c r="G35" s="8">
        <f>E35-F35</f>
        <v>-10500</v>
      </c>
      <c r="H35" s="8">
        <f>SUM(H4:H34)</f>
        <v>11550</v>
      </c>
      <c r="I35" s="8">
        <f>E35-H35</f>
        <v>-11550</v>
      </c>
    </row>
    <row r="36" spans="2:9" ht="14.4" customHeight="1" x14ac:dyDescent="0.3"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66" priority="4" stopIfTrue="1" operator="equal">
      <formula>d</formula>
    </cfRule>
  </conditionalFormatting>
  <conditionalFormatting sqref="C4:D32 G4:G32 I4:I32">
    <cfRule type="expression" dxfId="65" priority="5" stopIfTrue="1">
      <formula>WEEKDAY($C4)&lt;3</formula>
    </cfRule>
  </conditionalFormatting>
  <conditionalFormatting sqref="E2">
    <cfRule type="cellIs" dxfId="64" priority="1" operator="greaterThan">
      <formula>0</formula>
    </cfRule>
    <cfRule type="cellIs" dxfId="63" priority="3" operator="lessThan">
      <formula>0</formula>
    </cfRule>
  </conditionalFormatting>
  <conditionalFormatting sqref="G2:G35 I2:I35">
    <cfRule type="cellIs" dxfId="62" priority="11" operator="greaterThan">
      <formula>0</formula>
    </cfRule>
    <cfRule type="cellIs" dxfId="61" priority="12" operator="lessThan">
      <formula>0</formula>
    </cfRule>
  </conditionalFormatting>
  <conditionalFormatting sqref="B32:I32">
    <cfRule type="expression" dxfId="60" priority="6" stopIfTrue="1">
      <formula>$B32=""</formula>
    </cfRule>
  </conditionalFormatting>
  <pageMargins left="0.7" right="0.7" top="0.75" bottom="0.75" header="0.3" footer="0.3"/>
  <pageSetup paperSize="9" orientation="portrait" r:id="rId1"/>
  <ignoredErrors>
    <ignoredError sqref="G3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B1B5-F938-4CC3-AB73-36C2FA4065D7}">
  <dimension ref="A1:I36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ColWidth="11.5546875" defaultRowHeight="14.4" x14ac:dyDescent="0.3"/>
  <cols>
    <col min="1" max="1" width="11.5546875" style="1" customWidth="1"/>
    <col min="2" max="2" width="14.33203125" style="10" customWidth="1"/>
    <col min="3" max="3" width="11.5546875" style="10" customWidth="1"/>
    <col min="4" max="4" width="6.77734375" style="10" customWidth="1"/>
    <col min="5" max="5" width="13.6640625" style="1" customWidth="1"/>
    <col min="6" max="6" width="18.5546875" style="1" customWidth="1"/>
    <col min="7" max="7" width="15.88671875" style="1" customWidth="1"/>
    <col min="8" max="8" width="18.5546875" style="1" customWidth="1"/>
    <col min="9" max="9" width="15.88671875" style="1" customWidth="1"/>
    <col min="10" max="16384" width="11.5546875" style="1"/>
  </cols>
  <sheetData>
    <row r="1" spans="1:9" ht="21.6" customHeight="1" thickBot="1" x14ac:dyDescent="0.35">
      <c r="A1" s="23">
        <f>Janvier!A1</f>
        <v>2024</v>
      </c>
    </row>
    <row r="2" spans="1:9" ht="16.2" customHeight="1" thickBot="1" x14ac:dyDescent="0.35"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B3" s="26">
        <f>DATE(A1,3,1)</f>
        <v>45352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B4" s="31">
        <v>1</v>
      </c>
      <c r="C4" s="22">
        <f>B3</f>
        <v>45352</v>
      </c>
      <c r="D4" s="28">
        <f>WEEKDAY(C4)</f>
        <v>6</v>
      </c>
      <c r="E4" s="4"/>
      <c r="F4" s="5">
        <f>IF(D4&lt;3,"",$F$2)</f>
        <v>0</v>
      </c>
      <c r="G4" s="4">
        <f>IF(D4&lt;3,"",E4-F4)</f>
        <v>0</v>
      </c>
      <c r="H4" s="5">
        <f>IF(D4&lt;3,"",$H$2)</f>
        <v>0</v>
      </c>
      <c r="I4" s="4">
        <f>IF(D4&lt;3,"",E4-H4)</f>
        <v>0</v>
      </c>
    </row>
    <row r="5" spans="1:9" ht="14.4" customHeight="1" x14ac:dyDescent="0.3">
      <c r="B5" s="32">
        <v>2</v>
      </c>
      <c r="C5" s="17">
        <f>C4+1</f>
        <v>45353</v>
      </c>
      <c r="D5" s="29">
        <f t="shared" ref="D5:D34" si="0">WEEKDAY(C5)</f>
        <v>7</v>
      </c>
      <c r="E5" s="4"/>
      <c r="F5" s="5">
        <f t="shared" ref="F5:F34" si="1">IF(D5&lt;3,"",$F$2)</f>
        <v>0</v>
      </c>
      <c r="G5" s="4">
        <f t="shared" ref="G5:G34" si="2">IF(D5&lt;3,"",E5-F5)</f>
        <v>0</v>
      </c>
      <c r="H5" s="5">
        <f t="shared" ref="H5:H34" si="3">IF(D5&lt;3,"",$H$2)</f>
        <v>0</v>
      </c>
      <c r="I5" s="4">
        <f t="shared" ref="I5:I34" si="4">IF(D5&lt;3,"",E5-H5)</f>
        <v>0</v>
      </c>
    </row>
    <row r="6" spans="1:9" ht="14.4" customHeight="1" x14ac:dyDescent="0.3">
      <c r="B6" s="31">
        <v>3</v>
      </c>
      <c r="C6" s="17">
        <f t="shared" ref="C6:C34" si="5">C5+1</f>
        <v>45354</v>
      </c>
      <c r="D6" s="29">
        <f t="shared" si="0"/>
        <v>1</v>
      </c>
      <c r="E6" s="4"/>
      <c r="F6" s="5" t="str">
        <f t="shared" si="1"/>
        <v/>
      </c>
      <c r="G6" s="4" t="str">
        <f t="shared" si="2"/>
        <v/>
      </c>
      <c r="H6" s="5" t="str">
        <f t="shared" si="3"/>
        <v/>
      </c>
      <c r="I6" s="4" t="str">
        <f t="shared" si="4"/>
        <v/>
      </c>
    </row>
    <row r="7" spans="1:9" ht="14.4" customHeight="1" x14ac:dyDescent="0.3">
      <c r="B7" s="32">
        <v>4</v>
      </c>
      <c r="C7" s="17">
        <f t="shared" si="5"/>
        <v>45355</v>
      </c>
      <c r="D7" s="29">
        <f t="shared" si="0"/>
        <v>2</v>
      </c>
      <c r="E7" s="4"/>
      <c r="F7" s="5" t="str">
        <f t="shared" si="1"/>
        <v/>
      </c>
      <c r="G7" s="4" t="str">
        <f t="shared" si="2"/>
        <v/>
      </c>
      <c r="H7" s="5" t="str">
        <f t="shared" si="3"/>
        <v/>
      </c>
      <c r="I7" s="4" t="str">
        <f t="shared" si="4"/>
        <v/>
      </c>
    </row>
    <row r="8" spans="1:9" ht="14.4" customHeight="1" x14ac:dyDescent="0.3">
      <c r="B8" s="31">
        <v>5</v>
      </c>
      <c r="C8" s="17">
        <f t="shared" si="5"/>
        <v>45356</v>
      </c>
      <c r="D8" s="29">
        <f t="shared" si="0"/>
        <v>3</v>
      </c>
      <c r="E8" s="4"/>
      <c r="F8" s="5">
        <f t="shared" si="1"/>
        <v>0</v>
      </c>
      <c r="G8" s="4">
        <f t="shared" si="2"/>
        <v>0</v>
      </c>
      <c r="H8" s="5">
        <f t="shared" si="3"/>
        <v>0</v>
      </c>
      <c r="I8" s="4">
        <f t="shared" si="4"/>
        <v>0</v>
      </c>
    </row>
    <row r="9" spans="1:9" ht="14.4" customHeight="1" x14ac:dyDescent="0.3">
      <c r="B9" s="32">
        <v>6</v>
      </c>
      <c r="C9" s="17">
        <f t="shared" si="5"/>
        <v>45357</v>
      </c>
      <c r="D9" s="29">
        <f t="shared" si="0"/>
        <v>4</v>
      </c>
      <c r="E9" s="4"/>
      <c r="F9" s="5">
        <f t="shared" si="1"/>
        <v>0</v>
      </c>
      <c r="G9" s="4">
        <f t="shared" si="2"/>
        <v>0</v>
      </c>
      <c r="H9" s="5">
        <f t="shared" si="3"/>
        <v>0</v>
      </c>
      <c r="I9" s="4">
        <f t="shared" si="4"/>
        <v>0</v>
      </c>
    </row>
    <row r="10" spans="1:9" ht="14.4" customHeight="1" x14ac:dyDescent="0.3">
      <c r="B10" s="31">
        <v>7</v>
      </c>
      <c r="C10" s="17">
        <f t="shared" si="5"/>
        <v>45358</v>
      </c>
      <c r="D10" s="29">
        <f t="shared" si="0"/>
        <v>5</v>
      </c>
      <c r="E10" s="4"/>
      <c r="F10" s="5">
        <f t="shared" si="1"/>
        <v>0</v>
      </c>
      <c r="G10" s="4">
        <f t="shared" si="2"/>
        <v>0</v>
      </c>
      <c r="H10" s="5">
        <f t="shared" si="3"/>
        <v>0</v>
      </c>
      <c r="I10" s="4">
        <f t="shared" si="4"/>
        <v>0</v>
      </c>
    </row>
    <row r="11" spans="1:9" ht="14.4" customHeight="1" x14ac:dyDescent="0.3">
      <c r="B11" s="32">
        <v>8</v>
      </c>
      <c r="C11" s="17">
        <f t="shared" si="5"/>
        <v>45359</v>
      </c>
      <c r="D11" s="29">
        <f t="shared" si="0"/>
        <v>6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B12" s="31">
        <v>9</v>
      </c>
      <c r="C12" s="17">
        <f t="shared" si="5"/>
        <v>45360</v>
      </c>
      <c r="D12" s="29">
        <f t="shared" si="0"/>
        <v>7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B13" s="32">
        <v>10</v>
      </c>
      <c r="C13" s="17">
        <f t="shared" si="5"/>
        <v>45361</v>
      </c>
      <c r="D13" s="29">
        <f t="shared" si="0"/>
        <v>1</v>
      </c>
      <c r="E13" s="5"/>
      <c r="F13" s="5" t="str">
        <f t="shared" si="1"/>
        <v/>
      </c>
      <c r="G13" s="5" t="str">
        <f t="shared" si="2"/>
        <v/>
      </c>
      <c r="H13" s="5" t="str">
        <f t="shared" si="3"/>
        <v/>
      </c>
      <c r="I13" s="5" t="str">
        <f t="shared" si="4"/>
        <v/>
      </c>
    </row>
    <row r="14" spans="1:9" ht="14.4" customHeight="1" x14ac:dyDescent="0.3">
      <c r="B14" s="31">
        <v>11</v>
      </c>
      <c r="C14" s="17">
        <f t="shared" si="5"/>
        <v>45362</v>
      </c>
      <c r="D14" s="29">
        <f t="shared" si="0"/>
        <v>2</v>
      </c>
      <c r="E14" s="5"/>
      <c r="F14" s="5" t="str">
        <f t="shared" si="1"/>
        <v/>
      </c>
      <c r="G14" s="5" t="str">
        <f t="shared" si="2"/>
        <v/>
      </c>
      <c r="H14" s="5" t="str">
        <f t="shared" si="3"/>
        <v/>
      </c>
      <c r="I14" s="5" t="str">
        <f t="shared" si="4"/>
        <v/>
      </c>
    </row>
    <row r="15" spans="1:9" ht="14.4" customHeight="1" x14ac:dyDescent="0.3">
      <c r="B15" s="32">
        <v>12</v>
      </c>
      <c r="C15" s="17">
        <f t="shared" si="5"/>
        <v>45363</v>
      </c>
      <c r="D15" s="29">
        <f t="shared" si="0"/>
        <v>3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B16" s="31">
        <v>13</v>
      </c>
      <c r="C16" s="17">
        <f t="shared" si="5"/>
        <v>45364</v>
      </c>
      <c r="D16" s="29">
        <f t="shared" si="0"/>
        <v>4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2:9" ht="14.4" customHeight="1" x14ac:dyDescent="0.3">
      <c r="B17" s="32">
        <v>14</v>
      </c>
      <c r="C17" s="17">
        <f t="shared" si="5"/>
        <v>45365</v>
      </c>
      <c r="D17" s="29">
        <f t="shared" si="0"/>
        <v>5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2:9" ht="14.4" customHeight="1" x14ac:dyDescent="0.3">
      <c r="B18" s="31">
        <v>15</v>
      </c>
      <c r="C18" s="17">
        <f t="shared" si="5"/>
        <v>45366</v>
      </c>
      <c r="D18" s="29">
        <f t="shared" si="0"/>
        <v>6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2:9" ht="14.4" customHeight="1" x14ac:dyDescent="0.3">
      <c r="B19" s="32">
        <v>16</v>
      </c>
      <c r="C19" s="17">
        <f t="shared" si="5"/>
        <v>45367</v>
      </c>
      <c r="D19" s="29">
        <f t="shared" si="0"/>
        <v>7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2:9" ht="14.4" customHeight="1" x14ac:dyDescent="0.3">
      <c r="B20" s="31">
        <v>17</v>
      </c>
      <c r="C20" s="17">
        <f t="shared" si="5"/>
        <v>45368</v>
      </c>
      <c r="D20" s="29">
        <f t="shared" si="0"/>
        <v>1</v>
      </c>
      <c r="E20" s="5"/>
      <c r="F20" s="5" t="str">
        <f t="shared" si="1"/>
        <v/>
      </c>
      <c r="G20" s="5" t="str">
        <f t="shared" si="2"/>
        <v/>
      </c>
      <c r="H20" s="5" t="str">
        <f t="shared" si="3"/>
        <v/>
      </c>
      <c r="I20" s="5" t="str">
        <f t="shared" si="4"/>
        <v/>
      </c>
    </row>
    <row r="21" spans="2:9" ht="14.4" customHeight="1" x14ac:dyDescent="0.3">
      <c r="B21" s="32">
        <v>18</v>
      </c>
      <c r="C21" s="17">
        <f t="shared" si="5"/>
        <v>45369</v>
      </c>
      <c r="D21" s="29">
        <f t="shared" si="0"/>
        <v>2</v>
      </c>
      <c r="E21" s="5"/>
      <c r="F21" s="5" t="str">
        <f t="shared" si="1"/>
        <v/>
      </c>
      <c r="G21" s="5" t="str">
        <f t="shared" si="2"/>
        <v/>
      </c>
      <c r="H21" s="5" t="str">
        <f t="shared" si="3"/>
        <v/>
      </c>
      <c r="I21" s="5" t="str">
        <f t="shared" si="4"/>
        <v/>
      </c>
    </row>
    <row r="22" spans="2:9" ht="14.4" customHeight="1" x14ac:dyDescent="0.3">
      <c r="B22" s="31">
        <v>19</v>
      </c>
      <c r="C22" s="17">
        <f t="shared" si="5"/>
        <v>45370</v>
      </c>
      <c r="D22" s="29">
        <f t="shared" si="0"/>
        <v>3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2:9" ht="14.4" customHeight="1" x14ac:dyDescent="0.3">
      <c r="B23" s="32">
        <v>20</v>
      </c>
      <c r="C23" s="17">
        <f t="shared" si="5"/>
        <v>45371</v>
      </c>
      <c r="D23" s="29">
        <f t="shared" si="0"/>
        <v>4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2:9" ht="14.4" customHeight="1" x14ac:dyDescent="0.3">
      <c r="B24" s="31">
        <v>21</v>
      </c>
      <c r="C24" s="17">
        <f t="shared" si="5"/>
        <v>45372</v>
      </c>
      <c r="D24" s="29">
        <f t="shared" si="0"/>
        <v>5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2:9" ht="14.4" customHeight="1" x14ac:dyDescent="0.3">
      <c r="B25" s="32">
        <v>22</v>
      </c>
      <c r="C25" s="17">
        <f t="shared" si="5"/>
        <v>45373</v>
      </c>
      <c r="D25" s="29">
        <f t="shared" si="0"/>
        <v>6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2:9" ht="14.4" customHeight="1" x14ac:dyDescent="0.3">
      <c r="B26" s="31">
        <v>23</v>
      </c>
      <c r="C26" s="17">
        <f t="shared" si="5"/>
        <v>45374</v>
      </c>
      <c r="D26" s="29">
        <f t="shared" si="0"/>
        <v>7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2:9" ht="14.4" customHeight="1" x14ac:dyDescent="0.3">
      <c r="B27" s="32">
        <v>24</v>
      </c>
      <c r="C27" s="17">
        <f t="shared" si="5"/>
        <v>45375</v>
      </c>
      <c r="D27" s="29">
        <f t="shared" si="0"/>
        <v>1</v>
      </c>
      <c r="E27" s="5"/>
      <c r="F27" s="5" t="str">
        <f t="shared" si="1"/>
        <v/>
      </c>
      <c r="G27" s="5" t="str">
        <f t="shared" si="2"/>
        <v/>
      </c>
      <c r="H27" s="5" t="str">
        <f t="shared" si="3"/>
        <v/>
      </c>
      <c r="I27" s="5" t="str">
        <f t="shared" si="4"/>
        <v/>
      </c>
    </row>
    <row r="28" spans="2:9" ht="14.4" customHeight="1" x14ac:dyDescent="0.3">
      <c r="B28" s="31">
        <v>25</v>
      </c>
      <c r="C28" s="17">
        <f t="shared" si="5"/>
        <v>45376</v>
      </c>
      <c r="D28" s="29">
        <f t="shared" si="0"/>
        <v>2</v>
      </c>
      <c r="E28" s="5"/>
      <c r="F28" s="5" t="str">
        <f t="shared" si="1"/>
        <v/>
      </c>
      <c r="G28" s="5" t="str">
        <f t="shared" si="2"/>
        <v/>
      </c>
      <c r="H28" s="5" t="str">
        <f t="shared" si="3"/>
        <v/>
      </c>
      <c r="I28" s="5" t="str">
        <f t="shared" si="4"/>
        <v/>
      </c>
    </row>
    <row r="29" spans="2:9" ht="14.4" customHeight="1" x14ac:dyDescent="0.3">
      <c r="B29" s="32">
        <v>26</v>
      </c>
      <c r="C29" s="17">
        <f t="shared" si="5"/>
        <v>45377</v>
      </c>
      <c r="D29" s="29">
        <f t="shared" si="0"/>
        <v>3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2:9" ht="14.4" customHeight="1" x14ac:dyDescent="0.3">
      <c r="B30" s="31">
        <v>27</v>
      </c>
      <c r="C30" s="17">
        <f t="shared" si="5"/>
        <v>45378</v>
      </c>
      <c r="D30" s="29">
        <f t="shared" si="0"/>
        <v>4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2:9" ht="14.4" customHeight="1" x14ac:dyDescent="0.3">
      <c r="B31" s="32">
        <v>28</v>
      </c>
      <c r="C31" s="17">
        <f t="shared" si="5"/>
        <v>45379</v>
      </c>
      <c r="D31" s="29">
        <f t="shared" si="0"/>
        <v>5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2:9" ht="14.4" customHeight="1" x14ac:dyDescent="0.3">
      <c r="B32" s="32">
        <v>29</v>
      </c>
      <c r="C32" s="17">
        <f t="shared" si="5"/>
        <v>45380</v>
      </c>
      <c r="D32" s="29">
        <f t="shared" si="0"/>
        <v>6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2:9" ht="14.4" customHeight="1" x14ac:dyDescent="0.3">
      <c r="B33" s="32">
        <v>30</v>
      </c>
      <c r="C33" s="17">
        <f t="shared" si="5"/>
        <v>45381</v>
      </c>
      <c r="D33" s="29">
        <f t="shared" si="0"/>
        <v>7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2:9" ht="14.4" customHeight="1" x14ac:dyDescent="0.3">
      <c r="B34" s="32">
        <v>31</v>
      </c>
      <c r="C34" s="17">
        <f t="shared" si="5"/>
        <v>45382</v>
      </c>
      <c r="D34" s="29">
        <f t="shared" si="0"/>
        <v>1</v>
      </c>
      <c r="E34" s="5"/>
      <c r="F34" s="5" t="str">
        <f t="shared" si="1"/>
        <v/>
      </c>
      <c r="G34" s="5" t="str">
        <f t="shared" si="2"/>
        <v/>
      </c>
      <c r="H34" s="5" t="str">
        <f t="shared" si="3"/>
        <v/>
      </c>
      <c r="I34" s="5" t="str">
        <f t="shared" si="4"/>
        <v/>
      </c>
    </row>
    <row r="35" spans="2:9" ht="14.4" customHeight="1" x14ac:dyDescent="0.3"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2:9" ht="14.4" customHeight="1" x14ac:dyDescent="0.3"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59" priority="3" stopIfTrue="1" operator="equal">
      <formula>d</formula>
    </cfRule>
  </conditionalFormatting>
  <conditionalFormatting sqref="C4:D34 G4:G34 I4:I34">
    <cfRule type="expression" dxfId="56" priority="5" stopIfTrue="1">
      <formula>WEEKDAY($C4)&lt;3</formula>
    </cfRule>
  </conditionalFormatting>
  <conditionalFormatting sqref="E2">
    <cfRule type="cellIs" dxfId="58" priority="1" operator="greaterThan">
      <formula>0</formula>
    </cfRule>
    <cfRule type="cellIs" dxfId="57" priority="2" operator="lessThan">
      <formula>0</formula>
    </cfRule>
  </conditionalFormatting>
  <conditionalFormatting sqref="G2:G35 I2:I35 G37:G1048576 I37:I1048576">
    <cfRule type="cellIs" dxfId="55" priority="6" operator="greaterThan">
      <formula>0</formula>
    </cfRule>
    <cfRule type="cellIs" dxfId="54" priority="7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G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7D12-3711-4ED7-9CC4-E87E97AFA3FE}">
  <dimension ref="A1:I36"/>
  <sheetViews>
    <sheetView showGridLines="0" zoomScaleNormal="100"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ColWidth="11.5546875" defaultRowHeight="14.4" x14ac:dyDescent="0.3"/>
  <cols>
    <col min="1" max="1" width="11.5546875" style="1" customWidth="1"/>
    <col min="2" max="2" width="14.33203125" style="10" customWidth="1"/>
    <col min="3" max="3" width="11.5546875" style="10" customWidth="1"/>
    <col min="4" max="4" width="6.77734375" style="10" customWidth="1"/>
    <col min="5" max="5" width="13.6640625" style="1" customWidth="1"/>
    <col min="6" max="6" width="18.5546875" style="1" customWidth="1"/>
    <col min="7" max="7" width="15.88671875" style="1" customWidth="1"/>
    <col min="8" max="8" width="18.5546875" style="1" customWidth="1"/>
    <col min="9" max="9" width="15.88671875" style="1" customWidth="1"/>
    <col min="10" max="16384" width="11.5546875" style="1"/>
  </cols>
  <sheetData>
    <row r="1" spans="1:9" ht="21.6" customHeight="1" thickBot="1" x14ac:dyDescent="0.35">
      <c r="A1" s="23">
        <f>Janvier!A1</f>
        <v>2024</v>
      </c>
    </row>
    <row r="2" spans="1:9" ht="16.2" customHeight="1" thickBot="1" x14ac:dyDescent="0.35"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B3" s="26">
        <f>DATE(A1,4,1)</f>
        <v>45383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B4" s="31">
        <v>1</v>
      </c>
      <c r="C4" s="22">
        <f>B3</f>
        <v>45383</v>
      </c>
      <c r="D4" s="28">
        <f>WEEKDAY(C4)</f>
        <v>2</v>
      </c>
      <c r="E4" s="4"/>
      <c r="F4" s="5" t="str">
        <f>IF(D4&lt;3,"",$F$2)</f>
        <v/>
      </c>
      <c r="G4" s="5" t="str">
        <f>IF(D4&lt;3,"",E4-F4)</f>
        <v/>
      </c>
      <c r="H4" s="5" t="str">
        <f>IF(D4&lt;3,"",$H$2)</f>
        <v/>
      </c>
      <c r="I4" s="5" t="str">
        <f>IF(D4&lt;3,"",E4-H4)</f>
        <v/>
      </c>
    </row>
    <row r="5" spans="1:9" ht="14.4" customHeight="1" x14ac:dyDescent="0.3">
      <c r="B5" s="32">
        <v>2</v>
      </c>
      <c r="C5" s="17">
        <f>C4+1</f>
        <v>45384</v>
      </c>
      <c r="D5" s="29">
        <f t="shared" ref="D5:D33" si="0">WEEKDAY(C5)</f>
        <v>3</v>
      </c>
      <c r="E5" s="4"/>
      <c r="F5" s="5">
        <f t="shared" ref="F5:F33" si="1">IF(D5&lt;3,"",$F$2)</f>
        <v>0</v>
      </c>
      <c r="G5" s="5">
        <f t="shared" ref="G5:G33" si="2">IF(D5&lt;3,"",E5-F5)</f>
        <v>0</v>
      </c>
      <c r="H5" s="5">
        <f t="shared" ref="H5:H33" si="3">IF(D5&lt;3,"",$H$2)</f>
        <v>0</v>
      </c>
      <c r="I5" s="5">
        <f t="shared" ref="I5:I33" si="4">IF(D5&lt;3,"",E5-H5)</f>
        <v>0</v>
      </c>
    </row>
    <row r="6" spans="1:9" ht="14.4" customHeight="1" x14ac:dyDescent="0.3">
      <c r="B6" s="31">
        <v>3</v>
      </c>
      <c r="C6" s="17">
        <f t="shared" ref="C6:C33" si="5">C5+1</f>
        <v>45385</v>
      </c>
      <c r="D6" s="29">
        <f t="shared" si="0"/>
        <v>4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B7" s="32">
        <v>4</v>
      </c>
      <c r="C7" s="17">
        <f t="shared" si="5"/>
        <v>45386</v>
      </c>
      <c r="D7" s="29">
        <f t="shared" si="0"/>
        <v>5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B8" s="31">
        <v>5</v>
      </c>
      <c r="C8" s="17">
        <f t="shared" si="5"/>
        <v>45387</v>
      </c>
      <c r="D8" s="29">
        <f t="shared" si="0"/>
        <v>6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B9" s="32">
        <v>6</v>
      </c>
      <c r="C9" s="17">
        <f t="shared" si="5"/>
        <v>45388</v>
      </c>
      <c r="D9" s="29">
        <f t="shared" si="0"/>
        <v>7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B10" s="31">
        <v>7</v>
      </c>
      <c r="C10" s="17">
        <f t="shared" si="5"/>
        <v>45389</v>
      </c>
      <c r="D10" s="29">
        <f t="shared" si="0"/>
        <v>1</v>
      </c>
      <c r="E10" s="5"/>
      <c r="F10" s="5" t="str">
        <f t="shared" si="1"/>
        <v/>
      </c>
      <c r="G10" s="5" t="str">
        <f t="shared" si="2"/>
        <v/>
      </c>
      <c r="H10" s="5" t="str">
        <f t="shared" si="3"/>
        <v/>
      </c>
      <c r="I10" s="5" t="str">
        <f t="shared" si="4"/>
        <v/>
      </c>
    </row>
    <row r="11" spans="1:9" ht="14.4" customHeight="1" x14ac:dyDescent="0.3">
      <c r="B11" s="32">
        <v>8</v>
      </c>
      <c r="C11" s="17">
        <f t="shared" si="5"/>
        <v>45390</v>
      </c>
      <c r="D11" s="29">
        <f t="shared" si="0"/>
        <v>2</v>
      </c>
      <c r="E11" s="5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si="4"/>
        <v/>
      </c>
    </row>
    <row r="12" spans="1:9" ht="14.4" customHeight="1" x14ac:dyDescent="0.3">
      <c r="B12" s="31">
        <v>9</v>
      </c>
      <c r="C12" s="17">
        <f t="shared" si="5"/>
        <v>45391</v>
      </c>
      <c r="D12" s="29">
        <f t="shared" si="0"/>
        <v>3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B13" s="32">
        <v>10</v>
      </c>
      <c r="C13" s="17">
        <f t="shared" si="5"/>
        <v>45392</v>
      </c>
      <c r="D13" s="29">
        <f t="shared" si="0"/>
        <v>4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B14" s="31">
        <v>11</v>
      </c>
      <c r="C14" s="17">
        <f t="shared" si="5"/>
        <v>45393</v>
      </c>
      <c r="D14" s="29">
        <f t="shared" si="0"/>
        <v>5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B15" s="32">
        <v>12</v>
      </c>
      <c r="C15" s="17">
        <f t="shared" si="5"/>
        <v>45394</v>
      </c>
      <c r="D15" s="29">
        <f t="shared" si="0"/>
        <v>6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B16" s="31">
        <v>13</v>
      </c>
      <c r="C16" s="17">
        <f t="shared" si="5"/>
        <v>45395</v>
      </c>
      <c r="D16" s="29">
        <f t="shared" si="0"/>
        <v>7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2:9" ht="14.4" customHeight="1" x14ac:dyDescent="0.3">
      <c r="B17" s="32">
        <v>14</v>
      </c>
      <c r="C17" s="17">
        <f t="shared" si="5"/>
        <v>45396</v>
      </c>
      <c r="D17" s="29">
        <f t="shared" si="0"/>
        <v>1</v>
      </c>
      <c r="E17" s="5"/>
      <c r="F17" s="5" t="str">
        <f t="shared" si="1"/>
        <v/>
      </c>
      <c r="G17" s="5" t="str">
        <f t="shared" si="2"/>
        <v/>
      </c>
      <c r="H17" s="5" t="str">
        <f t="shared" si="3"/>
        <v/>
      </c>
      <c r="I17" s="5" t="str">
        <f t="shared" si="4"/>
        <v/>
      </c>
    </row>
    <row r="18" spans="2:9" ht="14.4" customHeight="1" x14ac:dyDescent="0.3">
      <c r="B18" s="31">
        <v>15</v>
      </c>
      <c r="C18" s="17">
        <f t="shared" si="5"/>
        <v>45397</v>
      </c>
      <c r="D18" s="29">
        <f t="shared" si="0"/>
        <v>2</v>
      </c>
      <c r="E18" s="5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si="4"/>
        <v/>
      </c>
    </row>
    <row r="19" spans="2:9" ht="14.4" customHeight="1" x14ac:dyDescent="0.3">
      <c r="B19" s="32">
        <v>16</v>
      </c>
      <c r="C19" s="17">
        <f t="shared" si="5"/>
        <v>45398</v>
      </c>
      <c r="D19" s="29">
        <f t="shared" si="0"/>
        <v>3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2:9" ht="14.4" customHeight="1" x14ac:dyDescent="0.3">
      <c r="B20" s="31">
        <v>17</v>
      </c>
      <c r="C20" s="17">
        <f t="shared" si="5"/>
        <v>45399</v>
      </c>
      <c r="D20" s="29">
        <f t="shared" si="0"/>
        <v>4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2:9" ht="14.4" customHeight="1" x14ac:dyDescent="0.3">
      <c r="B21" s="32">
        <v>18</v>
      </c>
      <c r="C21" s="17">
        <f t="shared" si="5"/>
        <v>45400</v>
      </c>
      <c r="D21" s="29">
        <f t="shared" si="0"/>
        <v>5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2:9" ht="14.4" customHeight="1" x14ac:dyDescent="0.3">
      <c r="B22" s="31">
        <v>19</v>
      </c>
      <c r="C22" s="17">
        <f t="shared" si="5"/>
        <v>45401</v>
      </c>
      <c r="D22" s="29">
        <f t="shared" si="0"/>
        <v>6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2:9" ht="14.4" customHeight="1" x14ac:dyDescent="0.3">
      <c r="B23" s="32">
        <v>20</v>
      </c>
      <c r="C23" s="17">
        <f t="shared" si="5"/>
        <v>45402</v>
      </c>
      <c r="D23" s="29">
        <f t="shared" si="0"/>
        <v>7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2:9" ht="14.4" customHeight="1" x14ac:dyDescent="0.3">
      <c r="B24" s="31">
        <v>21</v>
      </c>
      <c r="C24" s="17">
        <f t="shared" si="5"/>
        <v>45403</v>
      </c>
      <c r="D24" s="29">
        <f t="shared" si="0"/>
        <v>1</v>
      </c>
      <c r="E24" s="5"/>
      <c r="F24" s="5" t="str">
        <f t="shared" si="1"/>
        <v/>
      </c>
      <c r="G24" s="5" t="str">
        <f t="shared" si="2"/>
        <v/>
      </c>
      <c r="H24" s="5" t="str">
        <f t="shared" si="3"/>
        <v/>
      </c>
      <c r="I24" s="5" t="str">
        <f t="shared" si="4"/>
        <v/>
      </c>
    </row>
    <row r="25" spans="2:9" ht="14.4" customHeight="1" x14ac:dyDescent="0.3">
      <c r="B25" s="32">
        <v>22</v>
      </c>
      <c r="C25" s="17">
        <f t="shared" si="5"/>
        <v>45404</v>
      </c>
      <c r="D25" s="29">
        <f t="shared" si="0"/>
        <v>2</v>
      </c>
      <c r="E25" s="5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si="4"/>
        <v/>
      </c>
    </row>
    <row r="26" spans="2:9" ht="14.4" customHeight="1" x14ac:dyDescent="0.3">
      <c r="B26" s="31">
        <v>23</v>
      </c>
      <c r="C26" s="17">
        <f t="shared" si="5"/>
        <v>45405</v>
      </c>
      <c r="D26" s="29">
        <f t="shared" si="0"/>
        <v>3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2:9" ht="14.4" customHeight="1" x14ac:dyDescent="0.3">
      <c r="B27" s="32">
        <v>24</v>
      </c>
      <c r="C27" s="17">
        <f t="shared" si="5"/>
        <v>45406</v>
      </c>
      <c r="D27" s="29">
        <f t="shared" si="0"/>
        <v>4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2:9" ht="14.4" customHeight="1" x14ac:dyDescent="0.3">
      <c r="B28" s="31">
        <v>25</v>
      </c>
      <c r="C28" s="17">
        <f t="shared" si="5"/>
        <v>45407</v>
      </c>
      <c r="D28" s="29">
        <f t="shared" si="0"/>
        <v>5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2:9" ht="14.4" customHeight="1" x14ac:dyDescent="0.3">
      <c r="B29" s="32">
        <v>26</v>
      </c>
      <c r="C29" s="17">
        <f t="shared" si="5"/>
        <v>45408</v>
      </c>
      <c r="D29" s="29">
        <f t="shared" si="0"/>
        <v>6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2:9" ht="14.4" customHeight="1" x14ac:dyDescent="0.3">
      <c r="B30" s="31">
        <v>27</v>
      </c>
      <c r="C30" s="17">
        <f t="shared" si="5"/>
        <v>45409</v>
      </c>
      <c r="D30" s="29">
        <f t="shared" si="0"/>
        <v>7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2:9" ht="14.4" customHeight="1" x14ac:dyDescent="0.3">
      <c r="B31" s="32">
        <v>28</v>
      </c>
      <c r="C31" s="17">
        <f t="shared" si="5"/>
        <v>45410</v>
      </c>
      <c r="D31" s="29">
        <f t="shared" si="0"/>
        <v>1</v>
      </c>
      <c r="E31" s="5"/>
      <c r="F31" s="5" t="str">
        <f t="shared" si="1"/>
        <v/>
      </c>
      <c r="G31" s="5" t="str">
        <f t="shared" si="2"/>
        <v/>
      </c>
      <c r="H31" s="5" t="str">
        <f t="shared" si="3"/>
        <v/>
      </c>
      <c r="I31" s="5" t="str">
        <f t="shared" si="4"/>
        <v/>
      </c>
    </row>
    <row r="32" spans="2:9" ht="14.4" customHeight="1" x14ac:dyDescent="0.3">
      <c r="B32" s="32">
        <v>29</v>
      </c>
      <c r="C32" s="17">
        <f t="shared" si="5"/>
        <v>45411</v>
      </c>
      <c r="D32" s="29">
        <f t="shared" si="0"/>
        <v>2</v>
      </c>
      <c r="E32" s="5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si="4"/>
        <v/>
      </c>
    </row>
    <row r="33" spans="2:9" ht="14.4" customHeight="1" x14ac:dyDescent="0.3">
      <c r="B33" s="32">
        <v>30</v>
      </c>
      <c r="C33" s="17">
        <f t="shared" si="5"/>
        <v>45412</v>
      </c>
      <c r="D33" s="29">
        <f t="shared" si="0"/>
        <v>3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2:9" ht="14.4" customHeight="1" x14ac:dyDescent="0.3">
      <c r="B34" s="33"/>
      <c r="C34" s="24"/>
      <c r="D34" s="30"/>
      <c r="E34" s="25"/>
      <c r="F34" s="25"/>
      <c r="G34" s="25"/>
      <c r="H34" s="25"/>
      <c r="I34" s="25"/>
    </row>
    <row r="35" spans="2:9" ht="14.4" customHeight="1" x14ac:dyDescent="0.3"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2:9" ht="14.4" customHeight="1" x14ac:dyDescent="0.3"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53" priority="3" stopIfTrue="1" operator="equal">
      <formula>d</formula>
    </cfRule>
  </conditionalFormatting>
  <conditionalFormatting sqref="C4:D33 G4:G33 I4:I33">
    <cfRule type="expression" dxfId="48" priority="5" stopIfTrue="1">
      <formula>WEEKDAY($C4)&lt;3</formula>
    </cfRule>
  </conditionalFormatting>
  <conditionalFormatting sqref="E2">
    <cfRule type="cellIs" dxfId="52" priority="1" operator="greaterThan">
      <formula>0</formula>
    </cfRule>
    <cfRule type="cellIs" dxfId="51" priority="2" operator="lessThan">
      <formula>0</formula>
    </cfRule>
  </conditionalFormatting>
  <conditionalFormatting sqref="G2:G35 I2:I35 G37:G1048576 I37:I1048576">
    <cfRule type="cellIs" dxfId="50" priority="6" operator="greaterThan">
      <formula>0</formula>
    </cfRule>
    <cfRule type="cellIs" dxfId="49" priority="7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G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7A5E-5FA1-4632-B06E-7A27F2872778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DATE(A1,5,1)</f>
        <v>45413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45413</v>
      </c>
      <c r="D4" s="28">
        <f>WEEKDAY(C4)</f>
        <v>4</v>
      </c>
      <c r="E4" s="4"/>
      <c r="F4" s="5">
        <f>IF(D4&lt;3,"",$F$2)</f>
        <v>0</v>
      </c>
      <c r="G4" s="5">
        <f>IF(D4&lt;3,"",E4-F4)</f>
        <v>0</v>
      </c>
      <c r="H4" s="5">
        <f>IF(D4&lt;3,"",$H$2)</f>
        <v>0</v>
      </c>
      <c r="I4" s="5">
        <f>IF(D4&lt;3,"",E4-H4)</f>
        <v>0</v>
      </c>
    </row>
    <row r="5" spans="1:9" ht="14.4" customHeight="1" x14ac:dyDescent="0.3">
      <c r="A5" s="1"/>
      <c r="B5" s="32">
        <v>2</v>
      </c>
      <c r="C5" s="17">
        <f>C4+1</f>
        <v>45414</v>
      </c>
      <c r="D5" s="29">
        <f t="shared" ref="D5:D34" si="0">WEEKDAY(C5)</f>
        <v>5</v>
      </c>
      <c r="E5" s="4"/>
      <c r="F5" s="5">
        <f t="shared" ref="F5:F34" si="1">IF(D5&lt;3,"",$F$2)</f>
        <v>0</v>
      </c>
      <c r="G5" s="5">
        <f t="shared" ref="G5:G34" si="2">IF(D5&lt;3,"",E5-F5)</f>
        <v>0</v>
      </c>
      <c r="H5" s="5">
        <f t="shared" ref="H5:H34" si="3">IF(D5&lt;3,"",$H$2)</f>
        <v>0</v>
      </c>
      <c r="I5" s="5">
        <f t="shared" ref="I5:I34" si="4">IF(D5&lt;3,"",E5-H5)</f>
        <v>0</v>
      </c>
    </row>
    <row r="6" spans="1:9" ht="14.4" customHeight="1" x14ac:dyDescent="0.3">
      <c r="A6" s="1"/>
      <c r="B6" s="31">
        <v>3</v>
      </c>
      <c r="C6" s="17">
        <f t="shared" ref="C6:C34" si="5">C5+1</f>
        <v>45415</v>
      </c>
      <c r="D6" s="29">
        <f t="shared" si="0"/>
        <v>6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45416</v>
      </c>
      <c r="D7" s="29">
        <f t="shared" si="0"/>
        <v>7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45417</v>
      </c>
      <c r="D8" s="29">
        <f t="shared" si="0"/>
        <v>1</v>
      </c>
      <c r="E8" s="5"/>
      <c r="F8" s="5" t="str">
        <f t="shared" si="1"/>
        <v/>
      </c>
      <c r="G8" s="5" t="str">
        <f t="shared" si="2"/>
        <v/>
      </c>
      <c r="H8" s="5" t="str">
        <f t="shared" si="3"/>
        <v/>
      </c>
      <c r="I8" s="5" t="str">
        <f t="shared" si="4"/>
        <v/>
      </c>
    </row>
    <row r="9" spans="1:9" ht="14.4" customHeight="1" x14ac:dyDescent="0.3">
      <c r="A9" s="1"/>
      <c r="B9" s="32">
        <v>6</v>
      </c>
      <c r="C9" s="17">
        <f t="shared" si="5"/>
        <v>45418</v>
      </c>
      <c r="D9" s="29">
        <f t="shared" si="0"/>
        <v>2</v>
      </c>
      <c r="E9" s="5"/>
      <c r="F9" s="5" t="str">
        <f t="shared" si="1"/>
        <v/>
      </c>
      <c r="G9" s="5" t="str">
        <f t="shared" si="2"/>
        <v/>
      </c>
      <c r="H9" s="5" t="str">
        <f t="shared" si="3"/>
        <v/>
      </c>
      <c r="I9" s="5" t="str">
        <f t="shared" si="4"/>
        <v/>
      </c>
    </row>
    <row r="10" spans="1:9" ht="14.4" customHeight="1" x14ac:dyDescent="0.3">
      <c r="A10" s="1"/>
      <c r="B10" s="31">
        <v>7</v>
      </c>
      <c r="C10" s="17">
        <f t="shared" si="5"/>
        <v>45419</v>
      </c>
      <c r="D10" s="29">
        <f t="shared" si="0"/>
        <v>3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45420</v>
      </c>
      <c r="D11" s="29">
        <f t="shared" si="0"/>
        <v>4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A12" s="1"/>
      <c r="B12" s="31">
        <v>9</v>
      </c>
      <c r="C12" s="17">
        <f t="shared" si="5"/>
        <v>45421</v>
      </c>
      <c r="D12" s="29">
        <f t="shared" si="0"/>
        <v>5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A13" s="1"/>
      <c r="B13" s="32">
        <v>10</v>
      </c>
      <c r="C13" s="17">
        <f t="shared" si="5"/>
        <v>45422</v>
      </c>
      <c r="D13" s="29">
        <f t="shared" si="0"/>
        <v>6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45423</v>
      </c>
      <c r="D14" s="29">
        <f t="shared" si="0"/>
        <v>7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45424</v>
      </c>
      <c r="D15" s="29">
        <f t="shared" si="0"/>
        <v>1</v>
      </c>
      <c r="E15" s="5"/>
      <c r="F15" s="5" t="str">
        <f t="shared" si="1"/>
        <v/>
      </c>
      <c r="G15" s="5" t="str">
        <f t="shared" si="2"/>
        <v/>
      </c>
      <c r="H15" s="5" t="str">
        <f t="shared" si="3"/>
        <v/>
      </c>
      <c r="I15" s="5" t="str">
        <f t="shared" si="4"/>
        <v/>
      </c>
    </row>
    <row r="16" spans="1:9" ht="14.4" customHeight="1" x14ac:dyDescent="0.3">
      <c r="A16" s="1"/>
      <c r="B16" s="31">
        <v>13</v>
      </c>
      <c r="C16" s="17">
        <f t="shared" si="5"/>
        <v>45425</v>
      </c>
      <c r="D16" s="29">
        <f t="shared" si="0"/>
        <v>2</v>
      </c>
      <c r="E16" s="5"/>
      <c r="F16" s="5" t="str">
        <f t="shared" si="1"/>
        <v/>
      </c>
      <c r="G16" s="5" t="str">
        <f t="shared" si="2"/>
        <v/>
      </c>
      <c r="H16" s="5" t="str">
        <f t="shared" si="3"/>
        <v/>
      </c>
      <c r="I16" s="5" t="str">
        <f t="shared" si="4"/>
        <v/>
      </c>
    </row>
    <row r="17" spans="1:9" ht="14.4" customHeight="1" x14ac:dyDescent="0.3">
      <c r="A17" s="1"/>
      <c r="B17" s="32">
        <v>14</v>
      </c>
      <c r="C17" s="17">
        <f t="shared" si="5"/>
        <v>45426</v>
      </c>
      <c r="D17" s="29">
        <f t="shared" si="0"/>
        <v>3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45427</v>
      </c>
      <c r="D18" s="29">
        <f t="shared" si="0"/>
        <v>4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1:9" ht="14.4" customHeight="1" x14ac:dyDescent="0.3">
      <c r="A19" s="1"/>
      <c r="B19" s="32">
        <v>16</v>
      </c>
      <c r="C19" s="17">
        <f t="shared" si="5"/>
        <v>45428</v>
      </c>
      <c r="D19" s="29">
        <f t="shared" si="0"/>
        <v>5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1:9" ht="14.4" customHeight="1" x14ac:dyDescent="0.3">
      <c r="A20" s="1"/>
      <c r="B20" s="31">
        <v>17</v>
      </c>
      <c r="C20" s="17">
        <f t="shared" si="5"/>
        <v>45429</v>
      </c>
      <c r="D20" s="29">
        <f t="shared" si="0"/>
        <v>6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45430</v>
      </c>
      <c r="D21" s="29">
        <f t="shared" si="0"/>
        <v>7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45431</v>
      </c>
      <c r="D22" s="29">
        <f t="shared" si="0"/>
        <v>1</v>
      </c>
      <c r="E22" s="5"/>
      <c r="F22" s="5" t="str">
        <f t="shared" si="1"/>
        <v/>
      </c>
      <c r="G22" s="5" t="str">
        <f t="shared" si="2"/>
        <v/>
      </c>
      <c r="H22" s="5" t="str">
        <f t="shared" si="3"/>
        <v/>
      </c>
      <c r="I22" s="5" t="str">
        <f t="shared" si="4"/>
        <v/>
      </c>
    </row>
    <row r="23" spans="1:9" ht="14.4" customHeight="1" x14ac:dyDescent="0.3">
      <c r="A23" s="1"/>
      <c r="B23" s="32">
        <v>20</v>
      </c>
      <c r="C23" s="17">
        <f t="shared" si="5"/>
        <v>45432</v>
      </c>
      <c r="D23" s="29">
        <f t="shared" si="0"/>
        <v>2</v>
      </c>
      <c r="E23" s="5"/>
      <c r="F23" s="5" t="str">
        <f t="shared" si="1"/>
        <v/>
      </c>
      <c r="G23" s="5" t="str">
        <f t="shared" si="2"/>
        <v/>
      </c>
      <c r="H23" s="5" t="str">
        <f t="shared" si="3"/>
        <v/>
      </c>
      <c r="I23" s="5" t="str">
        <f t="shared" si="4"/>
        <v/>
      </c>
    </row>
    <row r="24" spans="1:9" ht="14.4" customHeight="1" x14ac:dyDescent="0.3">
      <c r="A24" s="1"/>
      <c r="B24" s="31">
        <v>21</v>
      </c>
      <c r="C24" s="17">
        <f t="shared" si="5"/>
        <v>45433</v>
      </c>
      <c r="D24" s="29">
        <f t="shared" si="0"/>
        <v>3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45434</v>
      </c>
      <c r="D25" s="29">
        <f t="shared" si="0"/>
        <v>4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1:9" ht="14.4" customHeight="1" x14ac:dyDescent="0.3">
      <c r="A26" s="1"/>
      <c r="B26" s="31">
        <v>23</v>
      </c>
      <c r="C26" s="17">
        <f t="shared" si="5"/>
        <v>45435</v>
      </c>
      <c r="D26" s="29">
        <f t="shared" si="0"/>
        <v>5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1:9" ht="14.4" customHeight="1" x14ac:dyDescent="0.3">
      <c r="A27" s="1"/>
      <c r="B27" s="32">
        <v>24</v>
      </c>
      <c r="C27" s="17">
        <f t="shared" si="5"/>
        <v>45436</v>
      </c>
      <c r="D27" s="29">
        <f t="shared" si="0"/>
        <v>6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45437</v>
      </c>
      <c r="D28" s="29">
        <f t="shared" si="0"/>
        <v>7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45438</v>
      </c>
      <c r="D29" s="29">
        <f t="shared" si="0"/>
        <v>1</v>
      </c>
      <c r="E29" s="5"/>
      <c r="F29" s="5" t="str">
        <f t="shared" si="1"/>
        <v/>
      </c>
      <c r="G29" s="5" t="str">
        <f t="shared" si="2"/>
        <v/>
      </c>
      <c r="H29" s="5" t="str">
        <f t="shared" si="3"/>
        <v/>
      </c>
      <c r="I29" s="5" t="str">
        <f t="shared" si="4"/>
        <v/>
      </c>
    </row>
    <row r="30" spans="1:9" ht="14.4" customHeight="1" x14ac:dyDescent="0.3">
      <c r="A30" s="1"/>
      <c r="B30" s="31">
        <v>27</v>
      </c>
      <c r="C30" s="17">
        <f t="shared" si="5"/>
        <v>45439</v>
      </c>
      <c r="D30" s="29">
        <f t="shared" si="0"/>
        <v>2</v>
      </c>
      <c r="E30" s="5"/>
      <c r="F30" s="5" t="str">
        <f t="shared" si="1"/>
        <v/>
      </c>
      <c r="G30" s="5" t="str">
        <f t="shared" si="2"/>
        <v/>
      </c>
      <c r="H30" s="5" t="str">
        <f t="shared" si="3"/>
        <v/>
      </c>
      <c r="I30" s="5" t="str">
        <f t="shared" si="4"/>
        <v/>
      </c>
    </row>
    <row r="31" spans="1:9" ht="14.4" customHeight="1" x14ac:dyDescent="0.3">
      <c r="A31" s="1"/>
      <c r="B31" s="32">
        <v>28</v>
      </c>
      <c r="C31" s="17">
        <f t="shared" si="5"/>
        <v>45440</v>
      </c>
      <c r="D31" s="29">
        <f t="shared" si="0"/>
        <v>3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45441</v>
      </c>
      <c r="D32" s="29">
        <f t="shared" si="0"/>
        <v>4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1:9" ht="14.4" customHeight="1" x14ac:dyDescent="0.3">
      <c r="A33" s="1"/>
      <c r="B33" s="32">
        <v>30</v>
      </c>
      <c r="C33" s="17">
        <f t="shared" si="5"/>
        <v>45442</v>
      </c>
      <c r="D33" s="29">
        <f t="shared" si="0"/>
        <v>5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1:9" ht="14.4" customHeight="1" x14ac:dyDescent="0.3">
      <c r="A34" s="1"/>
      <c r="B34" s="32">
        <v>31</v>
      </c>
      <c r="C34" s="17">
        <f t="shared" si="5"/>
        <v>45443</v>
      </c>
      <c r="D34" s="29">
        <f t="shared" si="0"/>
        <v>6</v>
      </c>
      <c r="E34" s="5"/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47" priority="3" stopIfTrue="1" operator="equal">
      <formula>d</formula>
    </cfRule>
  </conditionalFormatting>
  <conditionalFormatting sqref="C4:D34 G4:G34 I4:I34">
    <cfRule type="expression" dxfId="42" priority="5" stopIfTrue="1">
      <formula>WEEKDAY($C4)&lt;3</formula>
    </cfRule>
  </conditionalFormatting>
  <conditionalFormatting sqref="E2">
    <cfRule type="cellIs" dxfId="46" priority="1" operator="greaterThan">
      <formula>0</formula>
    </cfRule>
    <cfRule type="cellIs" dxfId="45" priority="2" operator="lessThan">
      <formula>0</formula>
    </cfRule>
  </conditionalFormatting>
  <conditionalFormatting sqref="G2:G35 I2:I35">
    <cfRule type="cellIs" dxfId="44" priority="6" operator="greaterThan">
      <formula>0</formula>
    </cfRule>
    <cfRule type="cellIs" dxfId="43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94FB-5267-42CC-A532-65E451B393C4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DATE(A1,6,1)</f>
        <v>45444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45444</v>
      </c>
      <c r="D4" s="28">
        <f>WEEKDAY(C4)</f>
        <v>7</v>
      </c>
      <c r="E4" s="4"/>
      <c r="F4" s="5">
        <f>IF(D4&lt;3,"",$F$2)</f>
        <v>0</v>
      </c>
      <c r="G4" s="5">
        <f>IF(D4&lt;3,"",E4-F4)</f>
        <v>0</v>
      </c>
      <c r="H4" s="5">
        <f>IF(D4&lt;3,"",$H$2)</f>
        <v>0</v>
      </c>
      <c r="I4" s="5">
        <f>IF(D4&lt;3,"",E4-H4)</f>
        <v>0</v>
      </c>
    </row>
    <row r="5" spans="1:9" ht="14.4" customHeight="1" x14ac:dyDescent="0.3">
      <c r="A5" s="1"/>
      <c r="B5" s="32">
        <v>2</v>
      </c>
      <c r="C5" s="17">
        <f>C4+1</f>
        <v>45445</v>
      </c>
      <c r="D5" s="29">
        <f t="shared" ref="D5:D33" si="0">WEEKDAY(C5)</f>
        <v>1</v>
      </c>
      <c r="E5" s="4"/>
      <c r="F5" s="5" t="str">
        <f t="shared" ref="F5:F33" si="1">IF(D5&lt;3,"",$F$2)</f>
        <v/>
      </c>
      <c r="G5" s="5" t="str">
        <f t="shared" ref="G5:G33" si="2">IF(D5&lt;3,"",E5-F5)</f>
        <v/>
      </c>
      <c r="H5" s="5" t="str">
        <f t="shared" ref="H5:H33" si="3">IF(D5&lt;3,"",$H$2)</f>
        <v/>
      </c>
      <c r="I5" s="5" t="str">
        <f t="shared" ref="I5:I33" si="4">IF(D5&lt;3,"",E5-H5)</f>
        <v/>
      </c>
    </row>
    <row r="6" spans="1:9" ht="14.4" customHeight="1" x14ac:dyDescent="0.3">
      <c r="A6" s="1"/>
      <c r="B6" s="31">
        <v>3</v>
      </c>
      <c r="C6" s="17">
        <f t="shared" ref="C6:C33" si="5">C5+1</f>
        <v>45446</v>
      </c>
      <c r="D6" s="29">
        <f t="shared" si="0"/>
        <v>2</v>
      </c>
      <c r="E6" s="4"/>
      <c r="F6" s="5" t="str">
        <f t="shared" si="1"/>
        <v/>
      </c>
      <c r="G6" s="5" t="str">
        <f t="shared" si="2"/>
        <v/>
      </c>
      <c r="H6" s="5" t="str">
        <f t="shared" si="3"/>
        <v/>
      </c>
      <c r="I6" s="5" t="str">
        <f t="shared" si="4"/>
        <v/>
      </c>
    </row>
    <row r="7" spans="1:9" ht="14.4" customHeight="1" x14ac:dyDescent="0.3">
      <c r="A7" s="1"/>
      <c r="B7" s="32">
        <v>4</v>
      </c>
      <c r="C7" s="17">
        <f t="shared" si="5"/>
        <v>45447</v>
      </c>
      <c r="D7" s="29">
        <f t="shared" si="0"/>
        <v>3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45448</v>
      </c>
      <c r="D8" s="29">
        <f t="shared" si="0"/>
        <v>4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45449</v>
      </c>
      <c r="D9" s="29">
        <f t="shared" si="0"/>
        <v>5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45450</v>
      </c>
      <c r="D10" s="29">
        <f t="shared" si="0"/>
        <v>6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45451</v>
      </c>
      <c r="D11" s="29">
        <f t="shared" si="0"/>
        <v>7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A12" s="1"/>
      <c r="B12" s="31">
        <v>9</v>
      </c>
      <c r="C12" s="17">
        <f t="shared" si="5"/>
        <v>45452</v>
      </c>
      <c r="D12" s="29">
        <f t="shared" si="0"/>
        <v>1</v>
      </c>
      <c r="E12" s="5"/>
      <c r="F12" s="5" t="str">
        <f t="shared" si="1"/>
        <v/>
      </c>
      <c r="G12" s="7" t="str">
        <f t="shared" si="2"/>
        <v/>
      </c>
      <c r="H12" s="5" t="str">
        <f t="shared" si="3"/>
        <v/>
      </c>
      <c r="I12" s="7" t="str">
        <f t="shared" si="4"/>
        <v/>
      </c>
    </row>
    <row r="13" spans="1:9" ht="14.4" customHeight="1" x14ac:dyDescent="0.3">
      <c r="A13" s="1"/>
      <c r="B13" s="32">
        <v>10</v>
      </c>
      <c r="C13" s="17">
        <f t="shared" si="5"/>
        <v>45453</v>
      </c>
      <c r="D13" s="29">
        <f t="shared" si="0"/>
        <v>2</v>
      </c>
      <c r="E13" s="5"/>
      <c r="F13" s="5" t="str">
        <f t="shared" si="1"/>
        <v/>
      </c>
      <c r="G13" s="5" t="str">
        <f t="shared" si="2"/>
        <v/>
      </c>
      <c r="H13" s="5" t="str">
        <f t="shared" si="3"/>
        <v/>
      </c>
      <c r="I13" s="5" t="str">
        <f t="shared" si="4"/>
        <v/>
      </c>
    </row>
    <row r="14" spans="1:9" ht="14.4" customHeight="1" x14ac:dyDescent="0.3">
      <c r="A14" s="1"/>
      <c r="B14" s="31">
        <v>11</v>
      </c>
      <c r="C14" s="17">
        <f t="shared" si="5"/>
        <v>45454</v>
      </c>
      <c r="D14" s="29">
        <f t="shared" si="0"/>
        <v>3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45455</v>
      </c>
      <c r="D15" s="29">
        <f t="shared" si="0"/>
        <v>4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45456</v>
      </c>
      <c r="D16" s="29">
        <f t="shared" si="0"/>
        <v>5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45457</v>
      </c>
      <c r="D17" s="29">
        <f t="shared" si="0"/>
        <v>6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45458</v>
      </c>
      <c r="D18" s="29">
        <f t="shared" si="0"/>
        <v>7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1:9" ht="14.4" customHeight="1" x14ac:dyDescent="0.3">
      <c r="A19" s="1"/>
      <c r="B19" s="32">
        <v>16</v>
      </c>
      <c r="C19" s="17">
        <f t="shared" si="5"/>
        <v>45459</v>
      </c>
      <c r="D19" s="29">
        <f t="shared" si="0"/>
        <v>1</v>
      </c>
      <c r="E19" s="5"/>
      <c r="F19" s="5" t="str">
        <f t="shared" si="1"/>
        <v/>
      </c>
      <c r="G19" s="5" t="str">
        <f t="shared" si="2"/>
        <v/>
      </c>
      <c r="H19" s="5" t="str">
        <f t="shared" si="3"/>
        <v/>
      </c>
      <c r="I19" s="5" t="str">
        <f t="shared" si="4"/>
        <v/>
      </c>
    </row>
    <row r="20" spans="1:9" ht="14.4" customHeight="1" x14ac:dyDescent="0.3">
      <c r="A20" s="1"/>
      <c r="B20" s="31">
        <v>17</v>
      </c>
      <c r="C20" s="17">
        <f t="shared" si="5"/>
        <v>45460</v>
      </c>
      <c r="D20" s="29">
        <f t="shared" si="0"/>
        <v>2</v>
      </c>
      <c r="E20" s="5"/>
      <c r="F20" s="5" t="str">
        <f t="shared" si="1"/>
        <v/>
      </c>
      <c r="G20" s="5" t="str">
        <f t="shared" si="2"/>
        <v/>
      </c>
      <c r="H20" s="5" t="str">
        <f t="shared" si="3"/>
        <v/>
      </c>
      <c r="I20" s="5" t="str">
        <f t="shared" si="4"/>
        <v/>
      </c>
    </row>
    <row r="21" spans="1:9" ht="14.4" customHeight="1" x14ac:dyDescent="0.3">
      <c r="A21" s="1"/>
      <c r="B21" s="32">
        <v>18</v>
      </c>
      <c r="C21" s="17">
        <f t="shared" si="5"/>
        <v>45461</v>
      </c>
      <c r="D21" s="29">
        <f t="shared" si="0"/>
        <v>3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45462</v>
      </c>
      <c r="D22" s="29">
        <f t="shared" si="0"/>
        <v>4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45463</v>
      </c>
      <c r="D23" s="29">
        <f t="shared" si="0"/>
        <v>5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45464</v>
      </c>
      <c r="D24" s="29">
        <f t="shared" si="0"/>
        <v>6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45465</v>
      </c>
      <c r="D25" s="29">
        <f t="shared" si="0"/>
        <v>7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1:9" ht="14.4" customHeight="1" x14ac:dyDescent="0.3">
      <c r="A26" s="1"/>
      <c r="B26" s="31">
        <v>23</v>
      </c>
      <c r="C26" s="17">
        <f t="shared" si="5"/>
        <v>45466</v>
      </c>
      <c r="D26" s="29">
        <f t="shared" si="0"/>
        <v>1</v>
      </c>
      <c r="E26" s="5"/>
      <c r="F26" s="5" t="str">
        <f t="shared" si="1"/>
        <v/>
      </c>
      <c r="G26" s="5" t="str">
        <f t="shared" si="2"/>
        <v/>
      </c>
      <c r="H26" s="5" t="str">
        <f t="shared" si="3"/>
        <v/>
      </c>
      <c r="I26" s="5" t="str">
        <f t="shared" si="4"/>
        <v/>
      </c>
    </row>
    <row r="27" spans="1:9" ht="14.4" customHeight="1" x14ac:dyDescent="0.3">
      <c r="A27" s="1"/>
      <c r="B27" s="32">
        <v>24</v>
      </c>
      <c r="C27" s="17">
        <f t="shared" si="5"/>
        <v>45467</v>
      </c>
      <c r="D27" s="29">
        <f t="shared" si="0"/>
        <v>2</v>
      </c>
      <c r="E27" s="5"/>
      <c r="F27" s="5" t="str">
        <f t="shared" si="1"/>
        <v/>
      </c>
      <c r="G27" s="5" t="str">
        <f t="shared" si="2"/>
        <v/>
      </c>
      <c r="H27" s="5" t="str">
        <f t="shared" si="3"/>
        <v/>
      </c>
      <c r="I27" s="5" t="str">
        <f t="shared" si="4"/>
        <v/>
      </c>
    </row>
    <row r="28" spans="1:9" ht="14.4" customHeight="1" x14ac:dyDescent="0.3">
      <c r="A28" s="1"/>
      <c r="B28" s="31">
        <v>25</v>
      </c>
      <c r="C28" s="17">
        <f t="shared" si="5"/>
        <v>45468</v>
      </c>
      <c r="D28" s="29">
        <f t="shared" si="0"/>
        <v>3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45469</v>
      </c>
      <c r="D29" s="29">
        <f t="shared" si="0"/>
        <v>4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45470</v>
      </c>
      <c r="D30" s="29">
        <f t="shared" si="0"/>
        <v>5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45471</v>
      </c>
      <c r="D31" s="29">
        <f t="shared" si="0"/>
        <v>6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45472</v>
      </c>
      <c r="D32" s="29">
        <f t="shared" si="0"/>
        <v>7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1:9" ht="14.4" customHeight="1" x14ac:dyDescent="0.3">
      <c r="A33" s="1"/>
      <c r="B33" s="32">
        <v>30</v>
      </c>
      <c r="C33" s="17">
        <f t="shared" si="5"/>
        <v>45473</v>
      </c>
      <c r="D33" s="29">
        <f t="shared" si="0"/>
        <v>1</v>
      </c>
      <c r="E33" s="5"/>
      <c r="F33" s="5" t="str">
        <f t="shared" si="1"/>
        <v/>
      </c>
      <c r="G33" s="5" t="str">
        <f t="shared" si="2"/>
        <v/>
      </c>
      <c r="H33" s="5" t="str">
        <f t="shared" si="3"/>
        <v/>
      </c>
      <c r="I33" s="5" t="str">
        <f t="shared" si="4"/>
        <v/>
      </c>
    </row>
    <row r="34" spans="1:9" ht="14.4" customHeight="1" x14ac:dyDescent="0.3">
      <c r="A34" s="1"/>
      <c r="B34" s="33"/>
      <c r="C34" s="16"/>
      <c r="D34" s="30"/>
      <c r="E34" s="25"/>
      <c r="F34" s="25"/>
      <c r="G34" s="25"/>
      <c r="H34" s="25"/>
      <c r="I34" s="25"/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41" priority="3" stopIfTrue="1" operator="equal">
      <formula>d</formula>
    </cfRule>
  </conditionalFormatting>
  <conditionalFormatting sqref="C4:D33 G4:G33 I4:I33">
    <cfRule type="expression" dxfId="36" priority="5" stopIfTrue="1">
      <formula>WEEKDAY($C4)&lt;3</formula>
    </cfRule>
  </conditionalFormatting>
  <conditionalFormatting sqref="E2">
    <cfRule type="cellIs" dxfId="40" priority="1" operator="greaterThan">
      <formula>0</formula>
    </cfRule>
    <cfRule type="cellIs" dxfId="39" priority="2" operator="lessThan">
      <formula>0</formula>
    </cfRule>
  </conditionalFormatting>
  <conditionalFormatting sqref="G2:G35 I2:I35">
    <cfRule type="cellIs" dxfId="38" priority="7" operator="greaterThan">
      <formula>0</formula>
    </cfRule>
    <cfRule type="cellIs" dxfId="37" priority="8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F279-566B-4237-8B9E-A4A0FB8EE2A6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DATE(A1,7,1)</f>
        <v>45474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45474</v>
      </c>
      <c r="D4" s="28">
        <f>WEEKDAY(C4)</f>
        <v>2</v>
      </c>
      <c r="E4" s="4"/>
      <c r="F4" s="5" t="str">
        <f>IF(D4&lt;3,"",$F$2)</f>
        <v/>
      </c>
      <c r="G4" s="5" t="str">
        <f>IF(D4&lt;3,"",E4-F4)</f>
        <v/>
      </c>
      <c r="H4" s="5" t="str">
        <f>IF(D4&lt;3,"",$H$2)</f>
        <v/>
      </c>
      <c r="I4" s="5" t="str">
        <f>IF(D4&lt;3,"",E4-H4)</f>
        <v/>
      </c>
    </row>
    <row r="5" spans="1:9" ht="14.4" customHeight="1" x14ac:dyDescent="0.3">
      <c r="A5" s="1"/>
      <c r="B5" s="32">
        <v>2</v>
      </c>
      <c r="C5" s="17">
        <f>C4+1</f>
        <v>45475</v>
      </c>
      <c r="D5" s="29">
        <f t="shared" ref="D5:D34" si="0">WEEKDAY(C5)</f>
        <v>3</v>
      </c>
      <c r="E5" s="4"/>
      <c r="F5" s="5">
        <f t="shared" ref="F5:F34" si="1">IF(D5&lt;3,"",$F$2)</f>
        <v>0</v>
      </c>
      <c r="G5" s="5">
        <f t="shared" ref="G5:G34" si="2">IF(D5&lt;3,"",E5-F5)</f>
        <v>0</v>
      </c>
      <c r="H5" s="5">
        <f t="shared" ref="H5:H34" si="3">IF(D5&lt;3,"",$H$2)</f>
        <v>0</v>
      </c>
      <c r="I5" s="5">
        <f t="shared" ref="I5:I34" si="4">IF(D5&lt;3,"",E5-H5)</f>
        <v>0</v>
      </c>
    </row>
    <row r="6" spans="1:9" ht="14.4" customHeight="1" x14ac:dyDescent="0.3">
      <c r="A6" s="1"/>
      <c r="B6" s="31">
        <v>3</v>
      </c>
      <c r="C6" s="17">
        <f t="shared" ref="C6:C34" si="5">C5+1</f>
        <v>45476</v>
      </c>
      <c r="D6" s="29">
        <f t="shared" si="0"/>
        <v>4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45477</v>
      </c>
      <c r="D7" s="29">
        <f t="shared" si="0"/>
        <v>5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45478</v>
      </c>
      <c r="D8" s="29">
        <f t="shared" si="0"/>
        <v>6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45479</v>
      </c>
      <c r="D9" s="29">
        <f t="shared" si="0"/>
        <v>7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45480</v>
      </c>
      <c r="D10" s="29">
        <f t="shared" si="0"/>
        <v>1</v>
      </c>
      <c r="E10" s="5"/>
      <c r="F10" s="5" t="str">
        <f t="shared" si="1"/>
        <v/>
      </c>
      <c r="G10" s="5" t="str">
        <f t="shared" si="2"/>
        <v/>
      </c>
      <c r="H10" s="5" t="str">
        <f t="shared" si="3"/>
        <v/>
      </c>
      <c r="I10" s="5" t="str">
        <f t="shared" si="4"/>
        <v/>
      </c>
    </row>
    <row r="11" spans="1:9" ht="14.4" customHeight="1" x14ac:dyDescent="0.3">
      <c r="A11" s="1"/>
      <c r="B11" s="32">
        <v>8</v>
      </c>
      <c r="C11" s="17">
        <f t="shared" si="5"/>
        <v>45481</v>
      </c>
      <c r="D11" s="29">
        <f t="shared" si="0"/>
        <v>2</v>
      </c>
      <c r="E11" s="5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si="4"/>
        <v/>
      </c>
    </row>
    <row r="12" spans="1:9" ht="14.4" customHeight="1" x14ac:dyDescent="0.3">
      <c r="A12" s="1"/>
      <c r="B12" s="31">
        <v>9</v>
      </c>
      <c r="C12" s="17">
        <f t="shared" si="5"/>
        <v>45482</v>
      </c>
      <c r="D12" s="29">
        <f t="shared" si="0"/>
        <v>3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A13" s="1"/>
      <c r="B13" s="32">
        <v>10</v>
      </c>
      <c r="C13" s="17">
        <f t="shared" si="5"/>
        <v>45483</v>
      </c>
      <c r="D13" s="29">
        <f t="shared" si="0"/>
        <v>4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45484</v>
      </c>
      <c r="D14" s="29">
        <f t="shared" si="0"/>
        <v>5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45485</v>
      </c>
      <c r="D15" s="29">
        <f t="shared" si="0"/>
        <v>6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45486</v>
      </c>
      <c r="D16" s="29">
        <f t="shared" si="0"/>
        <v>7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45487</v>
      </c>
      <c r="D17" s="29">
        <f t="shared" si="0"/>
        <v>1</v>
      </c>
      <c r="E17" s="5"/>
      <c r="F17" s="5" t="str">
        <f t="shared" si="1"/>
        <v/>
      </c>
      <c r="G17" s="5" t="str">
        <f t="shared" si="2"/>
        <v/>
      </c>
      <c r="H17" s="5" t="str">
        <f t="shared" si="3"/>
        <v/>
      </c>
      <c r="I17" s="5" t="str">
        <f t="shared" si="4"/>
        <v/>
      </c>
    </row>
    <row r="18" spans="1:9" ht="14.4" customHeight="1" x14ac:dyDescent="0.3">
      <c r="A18" s="1"/>
      <c r="B18" s="31">
        <v>15</v>
      </c>
      <c r="C18" s="17">
        <f t="shared" si="5"/>
        <v>45488</v>
      </c>
      <c r="D18" s="29">
        <f t="shared" si="0"/>
        <v>2</v>
      </c>
      <c r="E18" s="5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si="4"/>
        <v/>
      </c>
    </row>
    <row r="19" spans="1:9" ht="14.4" customHeight="1" x14ac:dyDescent="0.3">
      <c r="A19" s="1"/>
      <c r="B19" s="32">
        <v>16</v>
      </c>
      <c r="C19" s="17">
        <f t="shared" si="5"/>
        <v>45489</v>
      </c>
      <c r="D19" s="29">
        <f t="shared" si="0"/>
        <v>3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1:9" ht="14.4" customHeight="1" x14ac:dyDescent="0.3">
      <c r="A20" s="1"/>
      <c r="B20" s="31">
        <v>17</v>
      </c>
      <c r="C20" s="17">
        <f t="shared" si="5"/>
        <v>45490</v>
      </c>
      <c r="D20" s="29">
        <f t="shared" si="0"/>
        <v>4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45491</v>
      </c>
      <c r="D21" s="29">
        <f t="shared" si="0"/>
        <v>5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45492</v>
      </c>
      <c r="D22" s="29">
        <f t="shared" si="0"/>
        <v>6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45493</v>
      </c>
      <c r="D23" s="29">
        <f t="shared" si="0"/>
        <v>7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45494</v>
      </c>
      <c r="D24" s="29">
        <f t="shared" si="0"/>
        <v>1</v>
      </c>
      <c r="E24" s="5"/>
      <c r="F24" s="5" t="str">
        <f t="shared" si="1"/>
        <v/>
      </c>
      <c r="G24" s="5" t="str">
        <f t="shared" si="2"/>
        <v/>
      </c>
      <c r="H24" s="5" t="str">
        <f t="shared" si="3"/>
        <v/>
      </c>
      <c r="I24" s="5" t="str">
        <f t="shared" si="4"/>
        <v/>
      </c>
    </row>
    <row r="25" spans="1:9" ht="14.4" customHeight="1" x14ac:dyDescent="0.3">
      <c r="A25" s="1"/>
      <c r="B25" s="32">
        <v>22</v>
      </c>
      <c r="C25" s="17">
        <f t="shared" si="5"/>
        <v>45495</v>
      </c>
      <c r="D25" s="29">
        <f t="shared" si="0"/>
        <v>2</v>
      </c>
      <c r="E25" s="5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si="4"/>
        <v/>
      </c>
    </row>
    <row r="26" spans="1:9" ht="14.4" customHeight="1" x14ac:dyDescent="0.3">
      <c r="A26" s="1"/>
      <c r="B26" s="31">
        <v>23</v>
      </c>
      <c r="C26" s="17">
        <f t="shared" si="5"/>
        <v>45496</v>
      </c>
      <c r="D26" s="29">
        <f t="shared" si="0"/>
        <v>3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1:9" ht="14.4" customHeight="1" x14ac:dyDescent="0.3">
      <c r="A27" s="1"/>
      <c r="B27" s="32">
        <v>24</v>
      </c>
      <c r="C27" s="17">
        <f t="shared" si="5"/>
        <v>45497</v>
      </c>
      <c r="D27" s="29">
        <f t="shared" si="0"/>
        <v>4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45498</v>
      </c>
      <c r="D28" s="29">
        <f t="shared" si="0"/>
        <v>5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45499</v>
      </c>
      <c r="D29" s="29">
        <f t="shared" si="0"/>
        <v>6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45500</v>
      </c>
      <c r="D30" s="29">
        <f t="shared" si="0"/>
        <v>7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45501</v>
      </c>
      <c r="D31" s="29">
        <f t="shared" si="0"/>
        <v>1</v>
      </c>
      <c r="E31" s="5"/>
      <c r="F31" s="5" t="str">
        <f t="shared" si="1"/>
        <v/>
      </c>
      <c r="G31" s="5" t="str">
        <f t="shared" si="2"/>
        <v/>
      </c>
      <c r="H31" s="5" t="str">
        <f t="shared" si="3"/>
        <v/>
      </c>
      <c r="I31" s="5" t="str">
        <f t="shared" si="4"/>
        <v/>
      </c>
    </row>
    <row r="32" spans="1:9" ht="14.4" customHeight="1" x14ac:dyDescent="0.3">
      <c r="A32" s="1"/>
      <c r="B32" s="32">
        <v>29</v>
      </c>
      <c r="C32" s="17">
        <f t="shared" si="5"/>
        <v>45502</v>
      </c>
      <c r="D32" s="29">
        <f t="shared" si="0"/>
        <v>2</v>
      </c>
      <c r="E32" s="5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si="4"/>
        <v/>
      </c>
    </row>
    <row r="33" spans="1:9" ht="14.4" customHeight="1" x14ac:dyDescent="0.3">
      <c r="A33" s="1"/>
      <c r="B33" s="32">
        <v>30</v>
      </c>
      <c r="C33" s="17">
        <f t="shared" si="5"/>
        <v>45503</v>
      </c>
      <c r="D33" s="29">
        <f t="shared" si="0"/>
        <v>3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1:9" ht="14.4" customHeight="1" x14ac:dyDescent="0.3">
      <c r="A34" s="1"/>
      <c r="B34" s="32">
        <v>31</v>
      </c>
      <c r="C34" s="17">
        <f t="shared" si="5"/>
        <v>45504</v>
      </c>
      <c r="D34" s="29">
        <f t="shared" si="0"/>
        <v>4</v>
      </c>
      <c r="E34" s="5"/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35" priority="3" stopIfTrue="1" operator="equal">
      <formula>d</formula>
    </cfRule>
  </conditionalFormatting>
  <conditionalFormatting sqref="C4:D34 G4:G34 I4:I34">
    <cfRule type="expression" dxfId="30" priority="5" stopIfTrue="1">
      <formula>WEEKDAY($C4)&lt;3</formula>
    </cfRule>
  </conditionalFormatting>
  <conditionalFormatting sqref="E2">
    <cfRule type="cellIs" dxfId="34" priority="1" operator="greaterThan">
      <formula>0</formula>
    </cfRule>
    <cfRule type="cellIs" dxfId="33" priority="2" operator="lessThan">
      <formula>0</formula>
    </cfRule>
  </conditionalFormatting>
  <conditionalFormatting sqref="G2:G35 I2:I35">
    <cfRule type="cellIs" dxfId="32" priority="6" operator="greaterThan">
      <formula>0</formula>
    </cfRule>
    <cfRule type="cellIs" dxfId="31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C69A-A7EA-42F0-8799-841B5AAAD46C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DATE(A1,8,1)</f>
        <v>45505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45505</v>
      </c>
      <c r="D4" s="28">
        <f>WEEKDAY(C4)</f>
        <v>5</v>
      </c>
      <c r="E4" s="5"/>
      <c r="F4" s="5">
        <f>IF(D4&lt;3,"",$F$2)</f>
        <v>0</v>
      </c>
      <c r="G4" s="5">
        <f>IF(D4&lt;3,"",E4-F4)</f>
        <v>0</v>
      </c>
      <c r="H4" s="5">
        <f>IF(D4&lt;3,"",$H$2)</f>
        <v>0</v>
      </c>
      <c r="I4" s="5">
        <f>IF(D4&lt;3,"",E4-H4)</f>
        <v>0</v>
      </c>
    </row>
    <row r="5" spans="1:9" ht="14.4" customHeight="1" x14ac:dyDescent="0.3">
      <c r="A5" s="1"/>
      <c r="B5" s="32">
        <v>2</v>
      </c>
      <c r="C5" s="17">
        <f>C4+1</f>
        <v>45506</v>
      </c>
      <c r="D5" s="29">
        <f t="shared" ref="D5:D34" si="0">WEEKDAY(C5)</f>
        <v>6</v>
      </c>
      <c r="E5" s="5"/>
      <c r="F5" s="5">
        <f t="shared" ref="F5:F34" si="1">IF(D5&lt;3,"",$F$2)</f>
        <v>0</v>
      </c>
      <c r="G5" s="5">
        <f t="shared" ref="G5:G34" si="2">IF(D5&lt;3,"",E5-F5)</f>
        <v>0</v>
      </c>
      <c r="H5" s="5">
        <f t="shared" ref="H5:H34" si="3">IF(D5&lt;3,"",$H$2)</f>
        <v>0</v>
      </c>
      <c r="I5" s="5">
        <f t="shared" ref="I5:I34" si="4">IF(D5&lt;3,"",E5-H5)</f>
        <v>0</v>
      </c>
    </row>
    <row r="6" spans="1:9" ht="14.4" customHeight="1" x14ac:dyDescent="0.3">
      <c r="A6" s="1"/>
      <c r="B6" s="31">
        <v>3</v>
      </c>
      <c r="C6" s="17">
        <f t="shared" ref="C6:C34" si="5">C5+1</f>
        <v>45507</v>
      </c>
      <c r="D6" s="29">
        <f t="shared" si="0"/>
        <v>7</v>
      </c>
      <c r="E6" s="5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45508</v>
      </c>
      <c r="D7" s="29">
        <f t="shared" si="0"/>
        <v>1</v>
      </c>
      <c r="E7" s="5"/>
      <c r="F7" s="5" t="str">
        <f t="shared" si="1"/>
        <v/>
      </c>
      <c r="G7" s="5" t="str">
        <f t="shared" si="2"/>
        <v/>
      </c>
      <c r="H7" s="5" t="str">
        <f t="shared" si="3"/>
        <v/>
      </c>
      <c r="I7" s="5" t="str">
        <f t="shared" si="4"/>
        <v/>
      </c>
    </row>
    <row r="8" spans="1:9" ht="14.4" customHeight="1" x14ac:dyDescent="0.3">
      <c r="A8" s="1"/>
      <c r="B8" s="31">
        <v>5</v>
      </c>
      <c r="C8" s="17">
        <f t="shared" si="5"/>
        <v>45509</v>
      </c>
      <c r="D8" s="29">
        <f t="shared" si="0"/>
        <v>2</v>
      </c>
      <c r="E8" s="5"/>
      <c r="F8" s="5" t="str">
        <f t="shared" si="1"/>
        <v/>
      </c>
      <c r="G8" s="5" t="str">
        <f t="shared" si="2"/>
        <v/>
      </c>
      <c r="H8" s="5" t="str">
        <f t="shared" si="3"/>
        <v/>
      </c>
      <c r="I8" s="5" t="str">
        <f t="shared" si="4"/>
        <v/>
      </c>
    </row>
    <row r="9" spans="1:9" ht="14.4" customHeight="1" x14ac:dyDescent="0.3">
      <c r="A9" s="1"/>
      <c r="B9" s="32">
        <v>6</v>
      </c>
      <c r="C9" s="17">
        <f t="shared" si="5"/>
        <v>45510</v>
      </c>
      <c r="D9" s="29">
        <f t="shared" si="0"/>
        <v>3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45511</v>
      </c>
      <c r="D10" s="29">
        <f t="shared" si="0"/>
        <v>4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45512</v>
      </c>
      <c r="D11" s="29">
        <f t="shared" si="0"/>
        <v>5</v>
      </c>
      <c r="E11" s="5"/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</row>
    <row r="12" spans="1:9" ht="14.4" customHeight="1" x14ac:dyDescent="0.3">
      <c r="A12" s="1"/>
      <c r="B12" s="31">
        <v>9</v>
      </c>
      <c r="C12" s="17">
        <f t="shared" si="5"/>
        <v>45513</v>
      </c>
      <c r="D12" s="29">
        <f t="shared" si="0"/>
        <v>6</v>
      </c>
      <c r="E12" s="5"/>
      <c r="F12" s="5">
        <f t="shared" si="1"/>
        <v>0</v>
      </c>
      <c r="G12" s="7">
        <f t="shared" si="2"/>
        <v>0</v>
      </c>
      <c r="H12" s="5">
        <f t="shared" si="3"/>
        <v>0</v>
      </c>
      <c r="I12" s="7">
        <f t="shared" si="4"/>
        <v>0</v>
      </c>
    </row>
    <row r="13" spans="1:9" ht="14.4" customHeight="1" x14ac:dyDescent="0.3">
      <c r="A13" s="1"/>
      <c r="B13" s="32">
        <v>10</v>
      </c>
      <c r="C13" s="17">
        <f t="shared" si="5"/>
        <v>45514</v>
      </c>
      <c r="D13" s="29">
        <f t="shared" si="0"/>
        <v>7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45515</v>
      </c>
      <c r="D14" s="29">
        <f t="shared" si="0"/>
        <v>1</v>
      </c>
      <c r="E14" s="5"/>
      <c r="F14" s="5" t="str">
        <f t="shared" si="1"/>
        <v/>
      </c>
      <c r="G14" s="5" t="str">
        <f t="shared" si="2"/>
        <v/>
      </c>
      <c r="H14" s="5" t="str">
        <f t="shared" si="3"/>
        <v/>
      </c>
      <c r="I14" s="5" t="str">
        <f t="shared" si="4"/>
        <v/>
      </c>
    </row>
    <row r="15" spans="1:9" ht="14.4" customHeight="1" x14ac:dyDescent="0.3">
      <c r="A15" s="1"/>
      <c r="B15" s="32">
        <v>12</v>
      </c>
      <c r="C15" s="17">
        <f t="shared" si="5"/>
        <v>45516</v>
      </c>
      <c r="D15" s="29">
        <f t="shared" si="0"/>
        <v>2</v>
      </c>
      <c r="E15" s="5"/>
      <c r="F15" s="5" t="str">
        <f t="shared" si="1"/>
        <v/>
      </c>
      <c r="G15" s="5" t="str">
        <f t="shared" si="2"/>
        <v/>
      </c>
      <c r="H15" s="5" t="str">
        <f t="shared" si="3"/>
        <v/>
      </c>
      <c r="I15" s="5" t="str">
        <f t="shared" si="4"/>
        <v/>
      </c>
    </row>
    <row r="16" spans="1:9" ht="14.4" customHeight="1" x14ac:dyDescent="0.3">
      <c r="A16" s="1"/>
      <c r="B16" s="31">
        <v>13</v>
      </c>
      <c r="C16" s="17">
        <f t="shared" si="5"/>
        <v>45517</v>
      </c>
      <c r="D16" s="29">
        <f t="shared" si="0"/>
        <v>3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45518</v>
      </c>
      <c r="D17" s="29">
        <f t="shared" si="0"/>
        <v>4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45519</v>
      </c>
      <c r="D18" s="29">
        <f t="shared" si="0"/>
        <v>5</v>
      </c>
      <c r="E18" s="5"/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</row>
    <row r="19" spans="1:9" ht="14.4" customHeight="1" x14ac:dyDescent="0.3">
      <c r="A19" s="1"/>
      <c r="B19" s="32">
        <v>16</v>
      </c>
      <c r="C19" s="17">
        <f t="shared" si="5"/>
        <v>45520</v>
      </c>
      <c r="D19" s="29">
        <f t="shared" si="0"/>
        <v>6</v>
      </c>
      <c r="E19" s="5"/>
      <c r="F19" s="5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</row>
    <row r="20" spans="1:9" ht="14.4" customHeight="1" x14ac:dyDescent="0.3">
      <c r="A20" s="1"/>
      <c r="B20" s="31">
        <v>17</v>
      </c>
      <c r="C20" s="17">
        <f t="shared" si="5"/>
        <v>45521</v>
      </c>
      <c r="D20" s="29">
        <f t="shared" si="0"/>
        <v>7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45522</v>
      </c>
      <c r="D21" s="29">
        <f t="shared" si="0"/>
        <v>1</v>
      </c>
      <c r="E21" s="5"/>
      <c r="F21" s="5" t="str">
        <f t="shared" si="1"/>
        <v/>
      </c>
      <c r="G21" s="5" t="str">
        <f t="shared" si="2"/>
        <v/>
      </c>
      <c r="H21" s="5" t="str">
        <f t="shared" si="3"/>
        <v/>
      </c>
      <c r="I21" s="5" t="str">
        <f t="shared" si="4"/>
        <v/>
      </c>
    </row>
    <row r="22" spans="1:9" ht="14.4" customHeight="1" x14ac:dyDescent="0.3">
      <c r="A22" s="1"/>
      <c r="B22" s="31">
        <v>19</v>
      </c>
      <c r="C22" s="17">
        <f t="shared" si="5"/>
        <v>45523</v>
      </c>
      <c r="D22" s="29">
        <f t="shared" si="0"/>
        <v>2</v>
      </c>
      <c r="E22" s="5"/>
      <c r="F22" s="5" t="str">
        <f t="shared" si="1"/>
        <v/>
      </c>
      <c r="G22" s="5" t="str">
        <f t="shared" si="2"/>
        <v/>
      </c>
      <c r="H22" s="5" t="str">
        <f t="shared" si="3"/>
        <v/>
      </c>
      <c r="I22" s="5" t="str">
        <f t="shared" si="4"/>
        <v/>
      </c>
    </row>
    <row r="23" spans="1:9" ht="14.4" customHeight="1" x14ac:dyDescent="0.3">
      <c r="A23" s="1"/>
      <c r="B23" s="32">
        <v>20</v>
      </c>
      <c r="C23" s="17">
        <f t="shared" si="5"/>
        <v>45524</v>
      </c>
      <c r="D23" s="29">
        <f t="shared" si="0"/>
        <v>3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45525</v>
      </c>
      <c r="D24" s="29">
        <f t="shared" si="0"/>
        <v>4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45526</v>
      </c>
      <c r="D25" s="29">
        <f t="shared" si="0"/>
        <v>5</v>
      </c>
      <c r="E25" s="5"/>
      <c r="F25" s="5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</row>
    <row r="26" spans="1:9" ht="14.4" customHeight="1" x14ac:dyDescent="0.3">
      <c r="A26" s="1"/>
      <c r="B26" s="31">
        <v>23</v>
      </c>
      <c r="C26" s="17">
        <f t="shared" si="5"/>
        <v>45527</v>
      </c>
      <c r="D26" s="29">
        <f t="shared" si="0"/>
        <v>6</v>
      </c>
      <c r="E26" s="5"/>
      <c r="F26" s="5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</row>
    <row r="27" spans="1:9" ht="14.4" customHeight="1" x14ac:dyDescent="0.3">
      <c r="A27" s="1"/>
      <c r="B27" s="32">
        <v>24</v>
      </c>
      <c r="C27" s="17">
        <f t="shared" si="5"/>
        <v>45528</v>
      </c>
      <c r="D27" s="29">
        <f t="shared" si="0"/>
        <v>7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45529</v>
      </c>
      <c r="D28" s="29">
        <f t="shared" si="0"/>
        <v>1</v>
      </c>
      <c r="E28" s="5"/>
      <c r="F28" s="5" t="str">
        <f t="shared" si="1"/>
        <v/>
      </c>
      <c r="G28" s="5" t="str">
        <f t="shared" si="2"/>
        <v/>
      </c>
      <c r="H28" s="5" t="str">
        <f t="shared" si="3"/>
        <v/>
      </c>
      <c r="I28" s="5" t="str">
        <f t="shared" si="4"/>
        <v/>
      </c>
    </row>
    <row r="29" spans="1:9" ht="14.4" customHeight="1" x14ac:dyDescent="0.3">
      <c r="A29" s="1"/>
      <c r="B29" s="32">
        <v>26</v>
      </c>
      <c r="C29" s="17">
        <f t="shared" si="5"/>
        <v>45530</v>
      </c>
      <c r="D29" s="29">
        <f t="shared" si="0"/>
        <v>2</v>
      </c>
      <c r="E29" s="5"/>
      <c r="F29" s="5" t="str">
        <f t="shared" si="1"/>
        <v/>
      </c>
      <c r="G29" s="5" t="str">
        <f t="shared" si="2"/>
        <v/>
      </c>
      <c r="H29" s="5" t="str">
        <f t="shared" si="3"/>
        <v/>
      </c>
      <c r="I29" s="5" t="str">
        <f t="shared" si="4"/>
        <v/>
      </c>
    </row>
    <row r="30" spans="1:9" ht="14.4" customHeight="1" x14ac:dyDescent="0.3">
      <c r="A30" s="1"/>
      <c r="B30" s="31">
        <v>27</v>
      </c>
      <c r="C30" s="17">
        <f t="shared" si="5"/>
        <v>45531</v>
      </c>
      <c r="D30" s="29">
        <f t="shared" si="0"/>
        <v>3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45532</v>
      </c>
      <c r="D31" s="29">
        <f t="shared" si="0"/>
        <v>4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45533</v>
      </c>
      <c r="D32" s="29">
        <f t="shared" si="0"/>
        <v>5</v>
      </c>
      <c r="E32" s="5"/>
      <c r="F32" s="5">
        <f t="shared" si="1"/>
        <v>0</v>
      </c>
      <c r="G32" s="5">
        <f t="shared" si="2"/>
        <v>0</v>
      </c>
      <c r="H32" s="5">
        <f t="shared" si="3"/>
        <v>0</v>
      </c>
      <c r="I32" s="5">
        <f t="shared" si="4"/>
        <v>0</v>
      </c>
    </row>
    <row r="33" spans="1:9" ht="14.4" customHeight="1" x14ac:dyDescent="0.3">
      <c r="A33" s="1"/>
      <c r="B33" s="32">
        <v>30</v>
      </c>
      <c r="C33" s="17">
        <f t="shared" si="5"/>
        <v>45534</v>
      </c>
      <c r="D33" s="29">
        <f t="shared" si="0"/>
        <v>6</v>
      </c>
      <c r="E33" s="5"/>
      <c r="F33" s="5">
        <f t="shared" si="1"/>
        <v>0</v>
      </c>
      <c r="G33" s="5">
        <f t="shared" si="2"/>
        <v>0</v>
      </c>
      <c r="H33" s="5">
        <f t="shared" si="3"/>
        <v>0</v>
      </c>
      <c r="I33" s="5">
        <f t="shared" si="4"/>
        <v>0</v>
      </c>
    </row>
    <row r="34" spans="1:9" ht="14.4" customHeight="1" x14ac:dyDescent="0.3">
      <c r="A34" s="1"/>
      <c r="B34" s="32">
        <v>31</v>
      </c>
      <c r="C34" s="17">
        <f t="shared" si="5"/>
        <v>45535</v>
      </c>
      <c r="D34" s="29">
        <f t="shared" si="0"/>
        <v>7</v>
      </c>
      <c r="E34" s="5"/>
      <c r="F34" s="5">
        <f t="shared" si="1"/>
        <v>0</v>
      </c>
      <c r="G34" s="5">
        <f t="shared" si="2"/>
        <v>0</v>
      </c>
      <c r="H34" s="5">
        <f t="shared" si="3"/>
        <v>0</v>
      </c>
      <c r="I34" s="5">
        <f t="shared" si="4"/>
        <v>0</v>
      </c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29" priority="3" stopIfTrue="1" operator="equal">
      <formula>d</formula>
    </cfRule>
  </conditionalFormatting>
  <conditionalFormatting sqref="C4:D34 G4:G34 I4:I34">
    <cfRule type="expression" dxfId="24" priority="5" stopIfTrue="1">
      <formula>WEEKDAY($C4)&lt;3</formula>
    </cfRule>
  </conditionalFormatting>
  <conditionalFormatting sqref="E2">
    <cfRule type="cellIs" dxfId="28" priority="1" operator="greaterThan">
      <formula>0</formula>
    </cfRule>
    <cfRule type="cellIs" dxfId="27" priority="2" operator="lessThan">
      <formula>0</formula>
    </cfRule>
  </conditionalFormatting>
  <conditionalFormatting sqref="G2:G35 I2:I35">
    <cfRule type="cellIs" dxfId="26" priority="6" operator="greaterThan">
      <formula>0</formula>
    </cfRule>
    <cfRule type="cellIs" dxfId="25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815E-293A-4FFB-A7CD-2A5FB186DE38}">
  <dimension ref="A1:I36"/>
  <sheetViews>
    <sheetView workbookViewId="0">
      <pane xSplit="4" ySplit="3" topLeftCell="E4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RowHeight="14.4" x14ac:dyDescent="0.3"/>
  <cols>
    <col min="1" max="1" width="11.5546875" customWidth="1"/>
    <col min="2" max="2" width="14.33203125" customWidth="1"/>
    <col min="3" max="3" width="11.5546875" customWidth="1"/>
    <col min="4" max="4" width="6.77734375" customWidth="1"/>
    <col min="5" max="5" width="13.6640625" customWidth="1"/>
    <col min="6" max="6" width="18.5546875" customWidth="1"/>
    <col min="7" max="7" width="15.88671875" customWidth="1"/>
    <col min="8" max="8" width="18.5546875" customWidth="1"/>
    <col min="9" max="9" width="15.88671875" customWidth="1"/>
  </cols>
  <sheetData>
    <row r="1" spans="1:9" ht="21.6" customHeight="1" thickBot="1" x14ac:dyDescent="0.35">
      <c r="A1" s="23">
        <f>Janvier!A1</f>
        <v>2024</v>
      </c>
      <c r="B1" s="10"/>
      <c r="C1" s="10"/>
      <c r="D1" s="10"/>
      <c r="E1" s="1"/>
      <c r="F1" s="1"/>
      <c r="G1" s="1"/>
      <c r="H1" s="1"/>
      <c r="I1" s="1"/>
    </row>
    <row r="2" spans="1:9" ht="16.2" customHeight="1" thickBot="1" x14ac:dyDescent="0.35">
      <c r="A2" s="1"/>
      <c r="B2" s="18" t="s">
        <v>5</v>
      </c>
      <c r="C2" s="19"/>
      <c r="D2" s="35"/>
      <c r="E2" s="12"/>
      <c r="F2" s="15"/>
      <c r="G2" s="12"/>
      <c r="H2" s="15"/>
      <c r="I2" s="13"/>
    </row>
    <row r="3" spans="1:9" ht="16.2" customHeight="1" thickBot="1" x14ac:dyDescent="0.35">
      <c r="A3" s="1"/>
      <c r="B3" s="26">
        <f>DATE(A1,9,1)</f>
        <v>45536</v>
      </c>
      <c r="C3" s="27"/>
      <c r="D3" s="36" t="s">
        <v>8</v>
      </c>
      <c r="E3" s="3" t="s">
        <v>0</v>
      </c>
      <c r="F3" s="14" t="s">
        <v>2</v>
      </c>
      <c r="G3" s="3" t="s">
        <v>4</v>
      </c>
      <c r="H3" s="14" t="s">
        <v>3</v>
      </c>
      <c r="I3" s="3" t="s">
        <v>4</v>
      </c>
    </row>
    <row r="4" spans="1:9" ht="14.4" customHeight="1" x14ac:dyDescent="0.3">
      <c r="A4" s="1"/>
      <c r="B4" s="31">
        <v>1</v>
      </c>
      <c r="C4" s="22">
        <f>B3</f>
        <v>45536</v>
      </c>
      <c r="D4" s="28">
        <f>WEEKDAY(C4)</f>
        <v>1</v>
      </c>
      <c r="E4" s="4"/>
      <c r="F4" s="5" t="str">
        <f>IF(D4&lt;3,"",$F$2)</f>
        <v/>
      </c>
      <c r="G4" s="5" t="str">
        <f>IF(D4&lt;3,"",E4-F4)</f>
        <v/>
      </c>
      <c r="H4" s="5" t="str">
        <f>IF(D4&lt;3,"",$H$2)</f>
        <v/>
      </c>
      <c r="I4" s="5" t="str">
        <f>IF(D4&lt;3,"",E4-H4)</f>
        <v/>
      </c>
    </row>
    <row r="5" spans="1:9" ht="14.4" customHeight="1" x14ac:dyDescent="0.3">
      <c r="A5" s="1"/>
      <c r="B5" s="32">
        <v>2</v>
      </c>
      <c r="C5" s="17">
        <f>C4+1</f>
        <v>45537</v>
      </c>
      <c r="D5" s="29">
        <f t="shared" ref="D5:D33" si="0">WEEKDAY(C5)</f>
        <v>2</v>
      </c>
      <c r="E5" s="4"/>
      <c r="F5" s="5" t="str">
        <f t="shared" ref="F5:F33" si="1">IF(D5&lt;3,"",$F$2)</f>
        <v/>
      </c>
      <c r="G5" s="5" t="str">
        <f t="shared" ref="G5:G33" si="2">IF(D5&lt;3,"",E5-F5)</f>
        <v/>
      </c>
      <c r="H5" s="5" t="str">
        <f t="shared" ref="H5:H33" si="3">IF(D5&lt;3,"",$H$2)</f>
        <v/>
      </c>
      <c r="I5" s="5" t="str">
        <f t="shared" ref="I5:I33" si="4">IF(D5&lt;3,"",E5-H5)</f>
        <v/>
      </c>
    </row>
    <row r="6" spans="1:9" ht="14.4" customHeight="1" x14ac:dyDescent="0.3">
      <c r="A6" s="1"/>
      <c r="B6" s="31">
        <v>3</v>
      </c>
      <c r="C6" s="17">
        <f t="shared" ref="C6:C33" si="5">C5+1</f>
        <v>45538</v>
      </c>
      <c r="D6" s="29">
        <f t="shared" si="0"/>
        <v>3</v>
      </c>
      <c r="E6" s="4"/>
      <c r="F6" s="5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</row>
    <row r="7" spans="1:9" ht="14.4" customHeight="1" x14ac:dyDescent="0.3">
      <c r="A7" s="1"/>
      <c r="B7" s="32">
        <v>4</v>
      </c>
      <c r="C7" s="17">
        <f t="shared" si="5"/>
        <v>45539</v>
      </c>
      <c r="D7" s="29">
        <f t="shared" si="0"/>
        <v>4</v>
      </c>
      <c r="E7" s="5"/>
      <c r="F7" s="5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</row>
    <row r="8" spans="1:9" ht="14.4" customHeight="1" x14ac:dyDescent="0.3">
      <c r="A8" s="1"/>
      <c r="B8" s="31">
        <v>5</v>
      </c>
      <c r="C8" s="17">
        <f t="shared" si="5"/>
        <v>45540</v>
      </c>
      <c r="D8" s="29">
        <f t="shared" si="0"/>
        <v>5</v>
      </c>
      <c r="E8" s="5"/>
      <c r="F8" s="5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</row>
    <row r="9" spans="1:9" ht="14.4" customHeight="1" x14ac:dyDescent="0.3">
      <c r="A9" s="1"/>
      <c r="B9" s="32">
        <v>6</v>
      </c>
      <c r="C9" s="17">
        <f t="shared" si="5"/>
        <v>45541</v>
      </c>
      <c r="D9" s="29">
        <f t="shared" si="0"/>
        <v>6</v>
      </c>
      <c r="E9" s="5"/>
      <c r="F9" s="5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</row>
    <row r="10" spans="1:9" ht="14.4" customHeight="1" x14ac:dyDescent="0.3">
      <c r="A10" s="1"/>
      <c r="B10" s="31">
        <v>7</v>
      </c>
      <c r="C10" s="17">
        <f t="shared" si="5"/>
        <v>45542</v>
      </c>
      <c r="D10" s="29">
        <f t="shared" si="0"/>
        <v>7</v>
      </c>
      <c r="E10" s="5"/>
      <c r="F10" s="5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</row>
    <row r="11" spans="1:9" ht="14.4" customHeight="1" x14ac:dyDescent="0.3">
      <c r="A11" s="1"/>
      <c r="B11" s="32">
        <v>8</v>
      </c>
      <c r="C11" s="17">
        <f t="shared" si="5"/>
        <v>45543</v>
      </c>
      <c r="D11" s="29">
        <f t="shared" si="0"/>
        <v>1</v>
      </c>
      <c r="E11" s="5"/>
      <c r="F11" s="5" t="str">
        <f t="shared" si="1"/>
        <v/>
      </c>
      <c r="G11" s="5" t="str">
        <f t="shared" si="2"/>
        <v/>
      </c>
      <c r="H11" s="5" t="str">
        <f t="shared" si="3"/>
        <v/>
      </c>
      <c r="I11" s="5" t="str">
        <f t="shared" si="4"/>
        <v/>
      </c>
    </row>
    <row r="12" spans="1:9" ht="14.4" customHeight="1" x14ac:dyDescent="0.3">
      <c r="A12" s="1"/>
      <c r="B12" s="31">
        <v>9</v>
      </c>
      <c r="C12" s="17">
        <f t="shared" si="5"/>
        <v>45544</v>
      </c>
      <c r="D12" s="29">
        <f t="shared" si="0"/>
        <v>2</v>
      </c>
      <c r="E12" s="5"/>
      <c r="F12" s="5" t="str">
        <f t="shared" si="1"/>
        <v/>
      </c>
      <c r="G12" s="7" t="str">
        <f t="shared" si="2"/>
        <v/>
      </c>
      <c r="H12" s="5" t="str">
        <f t="shared" si="3"/>
        <v/>
      </c>
      <c r="I12" s="7" t="str">
        <f t="shared" si="4"/>
        <v/>
      </c>
    </row>
    <row r="13" spans="1:9" ht="14.4" customHeight="1" x14ac:dyDescent="0.3">
      <c r="A13" s="1"/>
      <c r="B13" s="32">
        <v>10</v>
      </c>
      <c r="C13" s="17">
        <f t="shared" si="5"/>
        <v>45545</v>
      </c>
      <c r="D13" s="29">
        <f t="shared" si="0"/>
        <v>3</v>
      </c>
      <c r="E13" s="5"/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</row>
    <row r="14" spans="1:9" ht="14.4" customHeight="1" x14ac:dyDescent="0.3">
      <c r="A14" s="1"/>
      <c r="B14" s="31">
        <v>11</v>
      </c>
      <c r="C14" s="17">
        <f t="shared" si="5"/>
        <v>45546</v>
      </c>
      <c r="D14" s="29">
        <f t="shared" si="0"/>
        <v>4</v>
      </c>
      <c r="E14" s="5"/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</row>
    <row r="15" spans="1:9" ht="14.4" customHeight="1" x14ac:dyDescent="0.3">
      <c r="A15" s="1"/>
      <c r="B15" s="32">
        <v>12</v>
      </c>
      <c r="C15" s="17">
        <f t="shared" si="5"/>
        <v>45547</v>
      </c>
      <c r="D15" s="29">
        <f t="shared" si="0"/>
        <v>5</v>
      </c>
      <c r="E15" s="5"/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</row>
    <row r="16" spans="1:9" ht="14.4" customHeight="1" x14ac:dyDescent="0.3">
      <c r="A16" s="1"/>
      <c r="B16" s="31">
        <v>13</v>
      </c>
      <c r="C16" s="17">
        <f t="shared" si="5"/>
        <v>45548</v>
      </c>
      <c r="D16" s="29">
        <f t="shared" si="0"/>
        <v>6</v>
      </c>
      <c r="E16" s="5"/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</row>
    <row r="17" spans="1:9" ht="14.4" customHeight="1" x14ac:dyDescent="0.3">
      <c r="A17" s="1"/>
      <c r="B17" s="32">
        <v>14</v>
      </c>
      <c r="C17" s="17">
        <f t="shared" si="5"/>
        <v>45549</v>
      </c>
      <c r="D17" s="29">
        <f t="shared" si="0"/>
        <v>7</v>
      </c>
      <c r="E17" s="5"/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</row>
    <row r="18" spans="1:9" ht="14.4" customHeight="1" x14ac:dyDescent="0.3">
      <c r="A18" s="1"/>
      <c r="B18" s="31">
        <v>15</v>
      </c>
      <c r="C18" s="17">
        <f t="shared" si="5"/>
        <v>45550</v>
      </c>
      <c r="D18" s="29">
        <f t="shared" si="0"/>
        <v>1</v>
      </c>
      <c r="E18" s="5"/>
      <c r="F18" s="5" t="str">
        <f t="shared" si="1"/>
        <v/>
      </c>
      <c r="G18" s="5" t="str">
        <f t="shared" si="2"/>
        <v/>
      </c>
      <c r="H18" s="5" t="str">
        <f t="shared" si="3"/>
        <v/>
      </c>
      <c r="I18" s="5" t="str">
        <f t="shared" si="4"/>
        <v/>
      </c>
    </row>
    <row r="19" spans="1:9" ht="14.4" customHeight="1" x14ac:dyDescent="0.3">
      <c r="A19" s="1"/>
      <c r="B19" s="32">
        <v>16</v>
      </c>
      <c r="C19" s="17">
        <f t="shared" si="5"/>
        <v>45551</v>
      </c>
      <c r="D19" s="29">
        <f t="shared" si="0"/>
        <v>2</v>
      </c>
      <c r="E19" s="5"/>
      <c r="F19" s="5" t="str">
        <f t="shared" si="1"/>
        <v/>
      </c>
      <c r="G19" s="5" t="str">
        <f t="shared" si="2"/>
        <v/>
      </c>
      <c r="H19" s="5" t="str">
        <f t="shared" si="3"/>
        <v/>
      </c>
      <c r="I19" s="5" t="str">
        <f t="shared" si="4"/>
        <v/>
      </c>
    </row>
    <row r="20" spans="1:9" ht="14.4" customHeight="1" x14ac:dyDescent="0.3">
      <c r="A20" s="1"/>
      <c r="B20" s="31">
        <v>17</v>
      </c>
      <c r="C20" s="17">
        <f t="shared" si="5"/>
        <v>45552</v>
      </c>
      <c r="D20" s="29">
        <f t="shared" si="0"/>
        <v>3</v>
      </c>
      <c r="E20" s="5"/>
      <c r="F20" s="5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</row>
    <row r="21" spans="1:9" ht="14.4" customHeight="1" x14ac:dyDescent="0.3">
      <c r="A21" s="1"/>
      <c r="B21" s="32">
        <v>18</v>
      </c>
      <c r="C21" s="17">
        <f t="shared" si="5"/>
        <v>45553</v>
      </c>
      <c r="D21" s="29">
        <f t="shared" si="0"/>
        <v>4</v>
      </c>
      <c r="E21" s="5"/>
      <c r="F21" s="5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</row>
    <row r="22" spans="1:9" ht="14.4" customHeight="1" x14ac:dyDescent="0.3">
      <c r="A22" s="1"/>
      <c r="B22" s="31">
        <v>19</v>
      </c>
      <c r="C22" s="17">
        <f t="shared" si="5"/>
        <v>45554</v>
      </c>
      <c r="D22" s="29">
        <f t="shared" si="0"/>
        <v>5</v>
      </c>
      <c r="E22" s="5"/>
      <c r="F22" s="5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</row>
    <row r="23" spans="1:9" ht="14.4" customHeight="1" x14ac:dyDescent="0.3">
      <c r="A23" s="1"/>
      <c r="B23" s="32">
        <v>20</v>
      </c>
      <c r="C23" s="17">
        <f t="shared" si="5"/>
        <v>45555</v>
      </c>
      <c r="D23" s="29">
        <f t="shared" si="0"/>
        <v>6</v>
      </c>
      <c r="E23" s="5"/>
      <c r="F23" s="5">
        <f t="shared" si="1"/>
        <v>0</v>
      </c>
      <c r="G23" s="5">
        <f t="shared" si="2"/>
        <v>0</v>
      </c>
      <c r="H23" s="5">
        <f t="shared" si="3"/>
        <v>0</v>
      </c>
      <c r="I23" s="5">
        <f t="shared" si="4"/>
        <v>0</v>
      </c>
    </row>
    <row r="24" spans="1:9" ht="14.4" customHeight="1" x14ac:dyDescent="0.3">
      <c r="A24" s="1"/>
      <c r="B24" s="31">
        <v>21</v>
      </c>
      <c r="C24" s="17">
        <f t="shared" si="5"/>
        <v>45556</v>
      </c>
      <c r="D24" s="29">
        <f t="shared" si="0"/>
        <v>7</v>
      </c>
      <c r="E24" s="5"/>
      <c r="F24" s="5">
        <f t="shared" si="1"/>
        <v>0</v>
      </c>
      <c r="G24" s="5">
        <f t="shared" si="2"/>
        <v>0</v>
      </c>
      <c r="H24" s="5">
        <f t="shared" si="3"/>
        <v>0</v>
      </c>
      <c r="I24" s="5">
        <f t="shared" si="4"/>
        <v>0</v>
      </c>
    </row>
    <row r="25" spans="1:9" ht="14.4" customHeight="1" x14ac:dyDescent="0.3">
      <c r="A25" s="1"/>
      <c r="B25" s="32">
        <v>22</v>
      </c>
      <c r="C25" s="17">
        <f t="shared" si="5"/>
        <v>45557</v>
      </c>
      <c r="D25" s="29">
        <f t="shared" si="0"/>
        <v>1</v>
      </c>
      <c r="E25" s="5"/>
      <c r="F25" s="5" t="str">
        <f t="shared" si="1"/>
        <v/>
      </c>
      <c r="G25" s="5" t="str">
        <f t="shared" si="2"/>
        <v/>
      </c>
      <c r="H25" s="5" t="str">
        <f t="shared" si="3"/>
        <v/>
      </c>
      <c r="I25" s="5" t="str">
        <f t="shared" si="4"/>
        <v/>
      </c>
    </row>
    <row r="26" spans="1:9" ht="14.4" customHeight="1" x14ac:dyDescent="0.3">
      <c r="A26" s="1"/>
      <c r="B26" s="31">
        <v>23</v>
      </c>
      <c r="C26" s="17">
        <f t="shared" si="5"/>
        <v>45558</v>
      </c>
      <c r="D26" s="29">
        <f t="shared" si="0"/>
        <v>2</v>
      </c>
      <c r="E26" s="5"/>
      <c r="F26" s="5" t="str">
        <f t="shared" si="1"/>
        <v/>
      </c>
      <c r="G26" s="5" t="str">
        <f t="shared" si="2"/>
        <v/>
      </c>
      <c r="H26" s="5" t="str">
        <f t="shared" si="3"/>
        <v/>
      </c>
      <c r="I26" s="5" t="str">
        <f t="shared" si="4"/>
        <v/>
      </c>
    </row>
    <row r="27" spans="1:9" ht="14.4" customHeight="1" x14ac:dyDescent="0.3">
      <c r="A27" s="1"/>
      <c r="B27" s="32">
        <v>24</v>
      </c>
      <c r="C27" s="17">
        <f t="shared" si="5"/>
        <v>45559</v>
      </c>
      <c r="D27" s="29">
        <f t="shared" si="0"/>
        <v>3</v>
      </c>
      <c r="E27" s="5"/>
      <c r="F27" s="5">
        <f t="shared" si="1"/>
        <v>0</v>
      </c>
      <c r="G27" s="5">
        <f t="shared" si="2"/>
        <v>0</v>
      </c>
      <c r="H27" s="5">
        <f t="shared" si="3"/>
        <v>0</v>
      </c>
      <c r="I27" s="5">
        <f t="shared" si="4"/>
        <v>0</v>
      </c>
    </row>
    <row r="28" spans="1:9" ht="14.4" customHeight="1" x14ac:dyDescent="0.3">
      <c r="A28" s="1"/>
      <c r="B28" s="31">
        <v>25</v>
      </c>
      <c r="C28" s="17">
        <f t="shared" si="5"/>
        <v>45560</v>
      </c>
      <c r="D28" s="29">
        <f t="shared" si="0"/>
        <v>4</v>
      </c>
      <c r="E28" s="5"/>
      <c r="F28" s="5">
        <f t="shared" si="1"/>
        <v>0</v>
      </c>
      <c r="G28" s="5">
        <f t="shared" si="2"/>
        <v>0</v>
      </c>
      <c r="H28" s="5">
        <f t="shared" si="3"/>
        <v>0</v>
      </c>
      <c r="I28" s="5">
        <f t="shared" si="4"/>
        <v>0</v>
      </c>
    </row>
    <row r="29" spans="1:9" ht="14.4" customHeight="1" x14ac:dyDescent="0.3">
      <c r="A29" s="1"/>
      <c r="B29" s="32">
        <v>26</v>
      </c>
      <c r="C29" s="17">
        <f t="shared" si="5"/>
        <v>45561</v>
      </c>
      <c r="D29" s="29">
        <f t="shared" si="0"/>
        <v>5</v>
      </c>
      <c r="E29" s="5"/>
      <c r="F29" s="5">
        <f t="shared" si="1"/>
        <v>0</v>
      </c>
      <c r="G29" s="5">
        <f t="shared" si="2"/>
        <v>0</v>
      </c>
      <c r="H29" s="5">
        <f t="shared" si="3"/>
        <v>0</v>
      </c>
      <c r="I29" s="5">
        <f t="shared" si="4"/>
        <v>0</v>
      </c>
    </row>
    <row r="30" spans="1:9" ht="14.4" customHeight="1" x14ac:dyDescent="0.3">
      <c r="A30" s="1"/>
      <c r="B30" s="31">
        <v>27</v>
      </c>
      <c r="C30" s="17">
        <f t="shared" si="5"/>
        <v>45562</v>
      </c>
      <c r="D30" s="29">
        <f t="shared" si="0"/>
        <v>6</v>
      </c>
      <c r="E30" s="5"/>
      <c r="F30" s="5">
        <f t="shared" si="1"/>
        <v>0</v>
      </c>
      <c r="G30" s="5">
        <f t="shared" si="2"/>
        <v>0</v>
      </c>
      <c r="H30" s="5">
        <f t="shared" si="3"/>
        <v>0</v>
      </c>
      <c r="I30" s="5">
        <f t="shared" si="4"/>
        <v>0</v>
      </c>
    </row>
    <row r="31" spans="1:9" ht="14.4" customHeight="1" x14ac:dyDescent="0.3">
      <c r="A31" s="1"/>
      <c r="B31" s="32">
        <v>28</v>
      </c>
      <c r="C31" s="17">
        <f t="shared" si="5"/>
        <v>45563</v>
      </c>
      <c r="D31" s="29">
        <f t="shared" si="0"/>
        <v>7</v>
      </c>
      <c r="E31" s="5"/>
      <c r="F31" s="5">
        <f t="shared" si="1"/>
        <v>0</v>
      </c>
      <c r="G31" s="5">
        <f t="shared" si="2"/>
        <v>0</v>
      </c>
      <c r="H31" s="5">
        <f t="shared" si="3"/>
        <v>0</v>
      </c>
      <c r="I31" s="5">
        <f t="shared" si="4"/>
        <v>0</v>
      </c>
    </row>
    <row r="32" spans="1:9" ht="14.4" customHeight="1" x14ac:dyDescent="0.3">
      <c r="A32" s="1"/>
      <c r="B32" s="32">
        <v>29</v>
      </c>
      <c r="C32" s="17">
        <f t="shared" si="5"/>
        <v>45564</v>
      </c>
      <c r="D32" s="29">
        <f t="shared" si="0"/>
        <v>1</v>
      </c>
      <c r="E32" s="5"/>
      <c r="F32" s="5" t="str">
        <f t="shared" si="1"/>
        <v/>
      </c>
      <c r="G32" s="5" t="str">
        <f t="shared" si="2"/>
        <v/>
      </c>
      <c r="H32" s="5" t="str">
        <f t="shared" si="3"/>
        <v/>
      </c>
      <c r="I32" s="5" t="str">
        <f t="shared" si="4"/>
        <v/>
      </c>
    </row>
    <row r="33" spans="1:9" ht="14.4" customHeight="1" x14ac:dyDescent="0.3">
      <c r="A33" s="1"/>
      <c r="B33" s="32">
        <v>30</v>
      </c>
      <c r="C33" s="17">
        <f t="shared" si="5"/>
        <v>45565</v>
      </c>
      <c r="D33" s="29">
        <f t="shared" si="0"/>
        <v>2</v>
      </c>
      <c r="E33" s="5"/>
      <c r="F33" s="5" t="str">
        <f t="shared" si="1"/>
        <v/>
      </c>
      <c r="G33" s="5" t="str">
        <f t="shared" si="2"/>
        <v/>
      </c>
      <c r="H33" s="5" t="str">
        <f t="shared" si="3"/>
        <v/>
      </c>
      <c r="I33" s="5" t="str">
        <f t="shared" si="4"/>
        <v/>
      </c>
    </row>
    <row r="34" spans="1:9" ht="14.4" customHeight="1" x14ac:dyDescent="0.3">
      <c r="A34" s="1"/>
      <c r="B34" s="33"/>
      <c r="C34" s="16"/>
      <c r="D34" s="30"/>
      <c r="E34" s="25"/>
      <c r="F34" s="25"/>
      <c r="G34" s="25"/>
      <c r="H34" s="25"/>
      <c r="I34" s="25"/>
    </row>
    <row r="35" spans="1:9" ht="14.4" customHeight="1" x14ac:dyDescent="0.3">
      <c r="A35" s="1"/>
      <c r="B35" s="9" t="s">
        <v>1</v>
      </c>
      <c r="C35" s="9"/>
      <c r="D35" s="9"/>
      <c r="E35" s="8">
        <f>SUM(E4:E34)</f>
        <v>0</v>
      </c>
      <c r="F35" s="8">
        <f>SUM(F4:F34)</f>
        <v>0</v>
      </c>
      <c r="G35" s="8">
        <f>E35-F35</f>
        <v>0</v>
      </c>
      <c r="H35" s="8">
        <f>SUM(H4:H34)</f>
        <v>0</v>
      </c>
      <c r="I35" s="8">
        <f>E35-H35</f>
        <v>0</v>
      </c>
    </row>
    <row r="36" spans="1:9" ht="14.4" customHeight="1" x14ac:dyDescent="0.3">
      <c r="A36" s="1"/>
      <c r="B36" s="2" t="s">
        <v>6</v>
      </c>
      <c r="C36" s="2"/>
      <c r="D36" s="2"/>
      <c r="E36" s="11" t="str">
        <f>IFERROR(AVERAGE(E4:E34),"")</f>
        <v/>
      </c>
      <c r="F36" s="6"/>
      <c r="G36" s="6"/>
      <c r="H36" s="6"/>
      <c r="I36" s="6"/>
    </row>
  </sheetData>
  <mergeCells count="1">
    <mergeCell ref="B3:C3"/>
  </mergeCells>
  <conditionalFormatting sqref="B4:B34">
    <cfRule type="cellIs" dxfId="23" priority="3" stopIfTrue="1" operator="equal">
      <formula>d</formula>
    </cfRule>
  </conditionalFormatting>
  <conditionalFormatting sqref="C4:D33 G4:G33 I4:I33">
    <cfRule type="expression" dxfId="18" priority="5" stopIfTrue="1">
      <formula>WEEKDAY($C4)&lt;3</formula>
    </cfRule>
  </conditionalFormatting>
  <conditionalFormatting sqref="E2">
    <cfRule type="cellIs" dxfId="22" priority="1" operator="greaterThan">
      <formula>0</formula>
    </cfRule>
    <cfRule type="cellIs" dxfId="21" priority="2" operator="lessThan">
      <formula>0</formula>
    </cfRule>
  </conditionalFormatting>
  <conditionalFormatting sqref="G2:G35 I2:I35">
    <cfRule type="cellIs" dxfId="20" priority="6" operator="greaterThan">
      <formula>0</formula>
    </cfRule>
    <cfRule type="cellIs" dxfId="19" priority="7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2023-12-29T22:32:37Z</dcterms:created>
  <dcterms:modified xsi:type="dcterms:W3CDTF">2023-12-29T22:32:53Z</dcterms:modified>
</cp:coreProperties>
</file>