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ception et stockage" sheetId="1" r:id="rId1"/>
    <sheet name="Chargement à vide-Compression" sheetId="2" r:id="rId2"/>
    <sheet name="METHODE DE COTATION" sheetId="3" r:id="rId3"/>
    <sheet name="PLAN D'ACTIONS" sheetId="4" r:id="rId4"/>
  </sheets>
  <definedNames>
    <definedName name="_xlfn.AGGREGATE" hidden="1">#NAME?</definedName>
  </definedNames>
  <calcPr fullCalcOnLoad="1"/>
</workbook>
</file>

<file path=xl/sharedStrings.xml><?xml version="1.0" encoding="utf-8"?>
<sst xmlns="http://schemas.openxmlformats.org/spreadsheetml/2006/main" count="143" uniqueCount="91">
  <si>
    <t>Causes</t>
  </si>
  <si>
    <t>Effets</t>
  </si>
  <si>
    <t>Détection</t>
  </si>
  <si>
    <t>Gravité</t>
  </si>
  <si>
    <t>Fréquence</t>
  </si>
  <si>
    <t>IPR</t>
  </si>
  <si>
    <t>Détection 2</t>
  </si>
  <si>
    <t>Gravité 2</t>
  </si>
  <si>
    <t>Fréquence 2</t>
  </si>
  <si>
    <t>IPR 2</t>
  </si>
  <si>
    <t>Activités du processus</t>
  </si>
  <si>
    <t>Sous-activités du processus</t>
  </si>
  <si>
    <t>Modes de défaillance</t>
  </si>
  <si>
    <t>Moyens de détection</t>
  </si>
  <si>
    <t>Aucun moyen de détection</t>
  </si>
  <si>
    <t>Critère</t>
  </si>
  <si>
    <t>Détection humaine</t>
  </si>
  <si>
    <t>Détection aléatoire</t>
  </si>
  <si>
    <t>Note</t>
  </si>
  <si>
    <t>Produit non-conforme avec mise en danger du patient</t>
  </si>
  <si>
    <t>Aucune incidence sur la conformité produit</t>
  </si>
  <si>
    <t>Produit non-conforme mais fonctionnel</t>
  </si>
  <si>
    <t>Produit non-conforme non fonctionnel</t>
  </si>
  <si>
    <t>Au moins une fois par jour</t>
  </si>
  <si>
    <t>Au moins une fois par semaine</t>
  </si>
  <si>
    <t>Au moins une fois par mois</t>
  </si>
  <si>
    <t>De une à deux fois par an</t>
  </si>
  <si>
    <t>Critères</t>
  </si>
  <si>
    <t>Les actions de préventions sont déclenchées si la gravité est égale à 4 ou si l'IPR est supérieur ou égal à 16 (IPR = 12 actions non systématiques)</t>
  </si>
  <si>
    <t>Actions de prévention</t>
  </si>
  <si>
    <t>Action</t>
  </si>
  <si>
    <t>Responsable</t>
  </si>
  <si>
    <t>Délais</t>
  </si>
  <si>
    <t>Critère d'efficacité</t>
  </si>
  <si>
    <t>Mesure d'efficacité</t>
  </si>
  <si>
    <t>N°</t>
  </si>
  <si>
    <t>N° Mode défaillance</t>
  </si>
  <si>
    <t>Détection automatisée (100%)</t>
  </si>
  <si>
    <t>Reception et stockage du granulé vrac</t>
  </si>
  <si>
    <t>Dégradation du produit</t>
  </si>
  <si>
    <t xml:space="preserve">Transfert du granulé vrac du magasin vers le local de compression </t>
  </si>
  <si>
    <r>
      <t xml:space="preserve">Non respect </t>
    </r>
    <r>
      <rPr>
        <sz val="11"/>
        <color indexed="10"/>
        <rFont val="Calibri"/>
        <family val="2"/>
      </rPr>
      <t>des intructions de fabrication réf ????</t>
    </r>
  </si>
  <si>
    <t>Mauvaise fermeture du contenant</t>
  </si>
  <si>
    <t>Conditions environnementales non conformes</t>
  </si>
  <si>
    <r>
      <t>Non respect des procédures de réception des MP</t>
    </r>
    <r>
      <rPr>
        <sz val="11"/>
        <color indexed="10"/>
        <rFont val="Calibri"/>
        <family val="2"/>
      </rPr>
      <t xml:space="preserve"> réf ???</t>
    </r>
  </si>
  <si>
    <r>
      <t xml:space="preserve">Non respect </t>
    </r>
    <r>
      <rPr>
        <sz val="11"/>
        <color indexed="10"/>
        <rFont val="Calibri"/>
        <family val="2"/>
      </rPr>
      <t>des procédures de  de contrôle de l'environnement</t>
    </r>
  </si>
  <si>
    <t>Contrôle de la fermeture des contenants à la réception</t>
  </si>
  <si>
    <t>Suivi des conditions environnementales</t>
  </si>
  <si>
    <t xml:space="preserve">Formation du personnel chargé de la récception des MP sur le respect de la procédure de contrôle des MP à la réception                                                            </t>
  </si>
  <si>
    <t>Contenants transporté à (+2 à +8°C)</t>
  </si>
  <si>
    <t>Contenants correctement fermés avec dessiccant</t>
  </si>
  <si>
    <t>1-a</t>
  </si>
  <si>
    <t>1-b</t>
  </si>
  <si>
    <t>Contenant correctement fermés avec dessiccant</t>
  </si>
  <si>
    <t>Conditions de stockage :(+2 à +8°C)</t>
  </si>
  <si>
    <t>2-a</t>
  </si>
  <si>
    <t>2-b</t>
  </si>
  <si>
    <t>Mauvaise fermeture du contenant-absence de dessiccant</t>
  </si>
  <si>
    <t>Suivi des conditions environnementales-</t>
  </si>
  <si>
    <t>Contrôle de la fermeture des contenants  et contrôle de la présence du dessiccant avnt déchargement pour transfert à vide lors de la compression</t>
  </si>
  <si>
    <t xml:space="preserve">Formation du personnel de production  sur les instructions de fabrication                                                                                                                                                                                                                                </t>
  </si>
  <si>
    <t>Formation du personnel de production  sur les instructions de fabrication                                                                                             Respect de la procédure de suivi des paramètres de l'environnement                                                                                         Les conditions de stockage doivent être mentionnné au niveau du contenant et au niveau des instructions de fabrication en vigueur                                                                                                      Locaux qualifiés et système de suivi des paramètres de l'environnement avec système d'alarme</t>
  </si>
  <si>
    <t>Chargement à vide</t>
  </si>
  <si>
    <t>Compression</t>
  </si>
  <si>
    <t>Conditions environnementales T°/HR</t>
  </si>
  <si>
    <t>Force de pré-compession</t>
  </si>
  <si>
    <t>Force de compression</t>
  </si>
  <si>
    <t xml:space="preserve">Cadence </t>
  </si>
  <si>
    <t>2-c</t>
  </si>
  <si>
    <t>2-d</t>
  </si>
  <si>
    <t>Variation de la masse</t>
  </si>
  <si>
    <t>Hauteur de la came de remplissage</t>
  </si>
  <si>
    <t>Masse des comprimés non conformes</t>
  </si>
  <si>
    <t>Dureté e épaisseur non conforme</t>
  </si>
  <si>
    <t>Zone de compression : position des comprimés dans la matrice (épaisseur fixe)</t>
  </si>
  <si>
    <t>Asspect non conforme des comprimés</t>
  </si>
  <si>
    <t>Blocage du produit dans les matrices</t>
  </si>
  <si>
    <t>Mauvais réglage</t>
  </si>
  <si>
    <t>Force de compression basse ou élevée</t>
  </si>
  <si>
    <t>Hauteur basse ou élevée</t>
  </si>
  <si>
    <t>Une cadence non optimale</t>
  </si>
  <si>
    <t xml:space="preserve"> Comprimés avec aspect non conforme, masse, dureté, désagrégation et épaisseur non conformes</t>
  </si>
  <si>
    <t xml:space="preserve">Mauvaise position des comprimés dans la matrice </t>
  </si>
  <si>
    <t>Masse, dureté, désagrégation et épaisseur non conforme</t>
  </si>
  <si>
    <t>Ecoulement non conforme</t>
  </si>
  <si>
    <t xml:space="preserve">contrôle en cours de process </t>
  </si>
  <si>
    <t>Vitesse/débit</t>
  </si>
  <si>
    <t>Vitesse et Débit non adéquates                                                 Qualité du granulé non conforme</t>
  </si>
  <si>
    <t>Formation du personnel chargé de la réception des MP (31001-12) sur le respect de la procédure de suivi des paramètres de l'environnement (11005-08)                                                                                              Les conditions de stockage doivent être mentionnné au niveau du contenant  (13003-08: règle d'étiquetage)                                                                                                      Locaux qualifiés et système de suivi des paramètres de l'environnement avec système d'alarme</t>
  </si>
  <si>
    <r>
      <t xml:space="preserve">Paramétrage de la vitesse et du débit, maitrise de l'opération de réglage de la machine (Instruction d'utilisation RTS21 19050-01, changement de format : 19035-03 .                                                            Technicien de maintenace qualifié </t>
    </r>
    <r>
      <rPr>
        <sz val="11"/>
        <color indexed="10"/>
        <rFont val="Calibri"/>
        <family val="2"/>
      </rPr>
      <t xml:space="preserve"> (Statut de qualification) </t>
    </r>
    <r>
      <rPr>
        <sz val="11"/>
        <color theme="1"/>
        <rFont val="Calibri"/>
        <family val="2"/>
      </rPr>
      <t xml:space="preserve">                                                                                                         Maitrise de la qualité de la MP, disponibilité du certificat de conformité et vérification de ce dernier(13009-06)                                                 Instruction de Compression et des contrôles en cours de process compression (19076/02)                 </t>
    </r>
  </si>
  <si>
    <t>Formation du personnel chargé de la récception des MP  sur le respect de la procédure de suivi des paramètres de l'environnement    11005                                                                                                                                                                                           Les conditions de stockage doivent être mentionnné au niveau du contenant       13003-08                                                                                                        Locaux qualifiés et système de suivi des paramètres de l'environnement avec système d'alarme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</si>
</sst>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36">
    <font>
      <sz val="11"/>
      <color theme="1"/>
      <name val="Calibri"/>
      <family val="2"/>
    </font>
    <font>
      <sz val="11"/>
      <color indexed="8"/>
      <name val="Calibri"/>
      <family val="2"/>
    </font>
    <font>
      <sz val="11"/>
      <color indexed="10"/>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B05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0" borderId="0" applyNumberFormat="0" applyFill="0" applyBorder="0" applyAlignment="0" applyProtection="0"/>
    <xf numFmtId="0" fontId="21" fillId="26" borderId="1" applyNumberFormat="0" applyAlignment="0" applyProtection="0"/>
    <xf numFmtId="0" fontId="22" fillId="0" borderId="2" applyNumberFormat="0" applyFill="0" applyAlignment="0" applyProtection="0"/>
    <xf numFmtId="0" fontId="0" fillId="27" borderId="3" applyNumberFormat="0" applyFont="0" applyAlignment="0" applyProtection="0"/>
    <xf numFmtId="0" fontId="23" fillId="28" borderId="1" applyNumberFormat="0" applyAlignment="0" applyProtection="0"/>
    <xf numFmtId="0" fontId="2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30" borderId="0" applyNumberFormat="0" applyBorder="0" applyAlignment="0" applyProtection="0"/>
    <xf numFmtId="9" fontId="0" fillId="0" borderId="0" applyFont="0" applyFill="0" applyBorder="0" applyAlignment="0" applyProtection="0"/>
    <xf numFmtId="0" fontId="26" fillId="31" borderId="0" applyNumberFormat="0" applyBorder="0" applyAlignment="0" applyProtection="0"/>
    <xf numFmtId="0" fontId="27" fillId="26" borderId="4"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2" borderId="9" applyNumberFormat="0" applyAlignment="0" applyProtection="0"/>
  </cellStyleXfs>
  <cellXfs count="15">
    <xf numFmtId="0" fontId="0" fillId="0" borderId="0" xfId="0" applyFont="1" applyAlignment="1">
      <alignment/>
    </xf>
    <xf numFmtId="0" fontId="0" fillId="0" borderId="10" xfId="0" applyBorder="1" applyAlignment="1">
      <alignment/>
    </xf>
    <xf numFmtId="0" fontId="0" fillId="0" borderId="0" xfId="0" applyAlignment="1">
      <alignment horizontal="center" vertical="center"/>
    </xf>
    <xf numFmtId="0" fontId="0" fillId="0" borderId="10" xfId="0" applyBorder="1" applyAlignment="1">
      <alignment horizontal="center" vertical="center"/>
    </xf>
    <xf numFmtId="0" fontId="0" fillId="33" borderId="0" xfId="0" applyFill="1" applyAlignment="1">
      <alignment horizontal="center" vertical="center"/>
    </xf>
    <xf numFmtId="0" fontId="0" fillId="34" borderId="0" xfId="0" applyFill="1" applyAlignment="1">
      <alignment horizontal="center" vertical="center"/>
    </xf>
    <xf numFmtId="0" fontId="0" fillId="25" borderId="0" xfId="0" applyFill="1" applyAlignment="1">
      <alignment horizontal="center" vertical="center"/>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0" fontId="35" fillId="0" borderId="0" xfId="0" applyFont="1" applyFill="1" applyBorder="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wrapText="1"/>
    </xf>
    <xf numFmtId="0" fontId="19" fillId="20" borderId="10" xfId="0" applyFont="1" applyFill="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5">
    <dxf>
      <font>
        <color rgb="FFFF0000"/>
      </font>
    </dxf>
    <dxf>
      <font>
        <color rgb="FFFF0000"/>
      </font>
    </dxf>
    <dxf>
      <font>
        <color rgb="FFFF0000"/>
      </font>
    </dxf>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1" name="Tableau1" displayName="Tableau1" ref="A1:P13" comment="" totalsRowShown="0">
  <autoFilter ref="A1:P13"/>
  <tableColumns count="16">
    <tableColumn id="14" name="N°"/>
    <tableColumn id="15" name="Activités du processus"/>
    <tableColumn id="16" name="Sous-activités du processus"/>
    <tableColumn id="1" name="Modes de défaillance"/>
    <tableColumn id="2" name="Causes"/>
    <tableColumn id="3" name="Effets"/>
    <tableColumn id="4" name="Moyens de détection"/>
    <tableColumn id="5" name="Détection"/>
    <tableColumn id="6" name="Gravité"/>
    <tableColumn id="7" name="Fréquence"/>
    <tableColumn id="8" name="IPR"/>
    <tableColumn id="9" name="Actions de prévention"/>
    <tableColumn id="10" name="Détection 2"/>
    <tableColumn id="11" name="Gravité 2"/>
    <tableColumn id="12" name="Fréquence 2"/>
    <tableColumn id="13" name="IPR 2"/>
  </tableColumns>
  <tableStyleInfo name="TableStyleMedium9" showFirstColumn="0" showLastColumn="0" showRowStripes="1" showColumnStripes="0"/>
</table>
</file>

<file path=xl/tables/table2.xml><?xml version="1.0" encoding="utf-8"?>
<table xmlns="http://schemas.openxmlformats.org/spreadsheetml/2006/main" id="7" name="Tableau18" displayName="Tableau18" ref="A1:P13" comment="" totalsRowShown="0">
  <autoFilter ref="A1:P13"/>
  <tableColumns count="16">
    <tableColumn id="14" name="N°"/>
    <tableColumn id="15" name="Activités du processus"/>
    <tableColumn id="16" name="Sous-activités du processus"/>
    <tableColumn id="1" name="Modes de défaillance"/>
    <tableColumn id="2" name="Causes"/>
    <tableColumn id="3" name="Effets"/>
    <tableColumn id="4" name="Moyens de détection"/>
    <tableColumn id="5" name="Détection"/>
    <tableColumn id="6" name="Gravité"/>
    <tableColumn id="7" name="Fréquence"/>
    <tableColumn id="8" name="IPR"/>
    <tableColumn id="9" name="Actions de prévention"/>
    <tableColumn id="10" name="Détection 2"/>
    <tableColumn id="11" name="Gravité 2"/>
    <tableColumn id="12" name="Fréquence 2"/>
    <tableColumn id="13" name="IPR 2"/>
  </tableColumns>
  <tableStyleInfo name="TableStyleMedium9" showFirstColumn="0" showLastColumn="0" showRowStripes="1" showColumnStripes="0"/>
</table>
</file>

<file path=xl/tables/table3.xml><?xml version="1.0" encoding="utf-8"?>
<table xmlns="http://schemas.openxmlformats.org/spreadsheetml/2006/main" id="2" name="Tableau2" displayName="Tableau2" ref="A1:F8" comment="" totalsRowShown="0">
  <autoFilter ref="A1:F8"/>
  <tableColumns count="6">
    <tableColumn id="1" name="N° Mode défaillance"/>
    <tableColumn id="2" name="Action"/>
    <tableColumn id="3" name="Responsable"/>
    <tableColumn id="4" name="Délais"/>
    <tableColumn id="5" name="Critère d'efficacité"/>
    <tableColumn id="6" name="Mesure d'efficacité"/>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dimension ref="A1:P13"/>
  <sheetViews>
    <sheetView showGridLines="0" tabSelected="1" zoomScale="84" zoomScaleNormal="84" zoomScalePageLayoutView="0" workbookViewId="0" topLeftCell="E1">
      <pane ySplit="1" topLeftCell="A2" activePane="bottomLeft" state="frozen"/>
      <selection pane="topLeft" activeCell="A1" sqref="A1"/>
      <selection pane="bottomLeft" activeCell="L2" sqref="L2"/>
    </sheetView>
  </sheetViews>
  <sheetFormatPr defaultColWidth="11.421875" defaultRowHeight="15"/>
  <cols>
    <col min="1" max="1" width="4.00390625" style="13" bestFit="1" customWidth="1"/>
    <col min="2" max="2" width="29.00390625" style="13" customWidth="1"/>
    <col min="3" max="3" width="34.7109375" style="13" bestFit="1" customWidth="1"/>
    <col min="4" max="4" width="27.421875" style="13" bestFit="1" customWidth="1"/>
    <col min="5" max="5" width="23.28125" style="13" customWidth="1"/>
    <col min="6" max="6" width="19.421875" style="13" customWidth="1"/>
    <col min="7" max="7" width="26.7109375" style="13" customWidth="1"/>
    <col min="8" max="8" width="15.57421875" style="12" bestFit="1" customWidth="1"/>
    <col min="9" max="9" width="13.28125" style="12" bestFit="1" customWidth="1"/>
    <col min="10" max="10" width="15.57421875" style="12" customWidth="1"/>
    <col min="11" max="11" width="11.421875" style="12" customWidth="1"/>
    <col min="12" max="12" width="63.8515625" style="13" customWidth="1"/>
    <col min="13" max="13" width="14.421875" style="12" bestFit="1" customWidth="1"/>
    <col min="14" max="14" width="13.8515625" style="12" bestFit="1" customWidth="1"/>
    <col min="15" max="15" width="15.57421875" style="12" bestFit="1" customWidth="1"/>
    <col min="16" max="16" width="11.421875" style="12" customWidth="1"/>
    <col min="17" max="16384" width="11.421875" style="13" customWidth="1"/>
  </cols>
  <sheetData>
    <row r="1" spans="1:16" ht="47.25" customHeight="1">
      <c r="A1" s="10" t="s">
        <v>35</v>
      </c>
      <c r="B1" s="10" t="s">
        <v>10</v>
      </c>
      <c r="C1" s="10" t="s">
        <v>11</v>
      </c>
      <c r="D1" s="10" t="s">
        <v>12</v>
      </c>
      <c r="E1" s="10" t="s">
        <v>0</v>
      </c>
      <c r="F1" s="10" t="s">
        <v>1</v>
      </c>
      <c r="G1" s="10" t="s">
        <v>13</v>
      </c>
      <c r="H1" s="10" t="s">
        <v>2</v>
      </c>
      <c r="I1" s="10" t="s">
        <v>3</v>
      </c>
      <c r="J1" s="10" t="s">
        <v>4</v>
      </c>
      <c r="K1" s="10" t="s">
        <v>5</v>
      </c>
      <c r="L1" s="10" t="s">
        <v>29</v>
      </c>
      <c r="M1" s="10" t="s">
        <v>6</v>
      </c>
      <c r="N1" s="10" t="s">
        <v>7</v>
      </c>
      <c r="O1" s="10" t="s">
        <v>8</v>
      </c>
      <c r="P1" s="10" t="s">
        <v>9</v>
      </c>
    </row>
    <row r="2" spans="1:16" s="8" customFormat="1" ht="156.75" customHeight="1">
      <c r="A2" s="12" t="s">
        <v>51</v>
      </c>
      <c r="B2" s="12" t="s">
        <v>38</v>
      </c>
      <c r="C2" s="12" t="s">
        <v>49</v>
      </c>
      <c r="D2" s="8" t="s">
        <v>43</v>
      </c>
      <c r="E2" s="8" t="s">
        <v>45</v>
      </c>
      <c r="F2" s="8" t="s">
        <v>39</v>
      </c>
      <c r="G2" s="8" t="s">
        <v>47</v>
      </c>
      <c r="H2" s="12">
        <v>1</v>
      </c>
      <c r="I2" s="12">
        <v>2</v>
      </c>
      <c r="J2" s="12">
        <v>1</v>
      </c>
      <c r="K2" s="12">
        <f>H2*I2*J2</f>
        <v>2</v>
      </c>
      <c r="L2" s="8" t="s">
        <v>90</v>
      </c>
      <c r="M2" s="12"/>
      <c r="N2" s="12"/>
      <c r="O2" s="12"/>
      <c r="P2" s="12">
        <f>M2*N2*O2</f>
        <v>0</v>
      </c>
    </row>
    <row r="3" spans="1:16" s="8" customFormat="1" ht="64.5" customHeight="1">
      <c r="A3" s="12" t="s">
        <v>52</v>
      </c>
      <c r="B3" s="12" t="s">
        <v>38</v>
      </c>
      <c r="C3" s="12" t="s">
        <v>50</v>
      </c>
      <c r="D3" s="8" t="s">
        <v>42</v>
      </c>
      <c r="E3" s="8" t="s">
        <v>44</v>
      </c>
      <c r="F3" s="8" t="s">
        <v>39</v>
      </c>
      <c r="G3" s="8" t="s">
        <v>46</v>
      </c>
      <c r="H3" s="12">
        <v>1</v>
      </c>
      <c r="I3" s="12">
        <v>1</v>
      </c>
      <c r="J3" s="12">
        <v>1</v>
      </c>
      <c r="K3" s="12">
        <f>H3*I3*J3</f>
        <v>1</v>
      </c>
      <c r="L3" s="8" t="s">
        <v>48</v>
      </c>
      <c r="M3" s="12"/>
      <c r="N3" s="12"/>
      <c r="O3" s="12"/>
      <c r="P3" s="12">
        <f>M3*N3*O3</f>
        <v>0</v>
      </c>
    </row>
    <row r="4" spans="1:16" s="8" customFormat="1" ht="139.5" customHeight="1">
      <c r="A4" s="12" t="s">
        <v>55</v>
      </c>
      <c r="B4" s="12" t="s">
        <v>40</v>
      </c>
      <c r="C4" s="12" t="s">
        <v>54</v>
      </c>
      <c r="D4" s="8" t="s">
        <v>43</v>
      </c>
      <c r="E4" s="8" t="s">
        <v>45</v>
      </c>
      <c r="F4" s="8" t="s">
        <v>39</v>
      </c>
      <c r="G4" s="8" t="s">
        <v>58</v>
      </c>
      <c r="H4" s="12">
        <v>1</v>
      </c>
      <c r="I4" s="12">
        <v>1</v>
      </c>
      <c r="J4" s="12">
        <v>1</v>
      </c>
      <c r="K4" s="12">
        <f>H4*I4*J4</f>
        <v>1</v>
      </c>
      <c r="L4" s="8" t="s">
        <v>61</v>
      </c>
      <c r="M4" s="12"/>
      <c r="N4" s="12"/>
      <c r="O4" s="12"/>
      <c r="P4" s="12">
        <f>M4*N4*O4</f>
        <v>0</v>
      </c>
    </row>
    <row r="5" spans="1:16" s="8" customFormat="1" ht="117" customHeight="1">
      <c r="A5" s="12" t="s">
        <v>56</v>
      </c>
      <c r="B5" s="12" t="s">
        <v>40</v>
      </c>
      <c r="C5" s="12" t="s">
        <v>53</v>
      </c>
      <c r="D5" s="8" t="s">
        <v>57</v>
      </c>
      <c r="E5" s="8" t="s">
        <v>41</v>
      </c>
      <c r="F5" s="8" t="s">
        <v>39</v>
      </c>
      <c r="G5" s="8" t="s">
        <v>59</v>
      </c>
      <c r="H5" s="12">
        <v>1</v>
      </c>
      <c r="I5" s="12">
        <v>1</v>
      </c>
      <c r="J5" s="12">
        <v>1</v>
      </c>
      <c r="K5" s="12">
        <f>H5*I5*J5</f>
        <v>1</v>
      </c>
      <c r="L5" s="8" t="s">
        <v>60</v>
      </c>
      <c r="M5" s="12"/>
      <c r="N5" s="12"/>
      <c r="O5" s="12"/>
      <c r="P5" s="12">
        <f>M5*N5*O5</f>
        <v>0</v>
      </c>
    </row>
    <row r="6" spans="1:16" s="8" customFormat="1" ht="43.5" customHeight="1">
      <c r="A6" s="12">
        <v>3</v>
      </c>
      <c r="B6" s="12"/>
      <c r="C6" s="12"/>
      <c r="H6" s="12"/>
      <c r="I6" s="12"/>
      <c r="J6" s="12"/>
      <c r="K6" s="12">
        <f aca="true" t="shared" si="0" ref="K6:K13">H6*I6*J6</f>
        <v>0</v>
      </c>
      <c r="M6" s="12"/>
      <c r="N6" s="12"/>
      <c r="O6" s="12"/>
      <c r="P6" s="12">
        <f aca="true" t="shared" si="1" ref="P6:P13">M6*N6*O6</f>
        <v>0</v>
      </c>
    </row>
    <row r="7" spans="1:16" s="8" customFormat="1" ht="15">
      <c r="A7" s="12">
        <v>4</v>
      </c>
      <c r="B7" s="12"/>
      <c r="C7" s="12"/>
      <c r="H7" s="12"/>
      <c r="I7" s="12"/>
      <c r="J7" s="12"/>
      <c r="K7" s="12">
        <f t="shared" si="0"/>
        <v>0</v>
      </c>
      <c r="M7" s="12"/>
      <c r="N7" s="12"/>
      <c r="O7" s="12"/>
      <c r="P7" s="12">
        <f t="shared" si="1"/>
        <v>0</v>
      </c>
    </row>
    <row r="8" spans="1:16" s="8" customFormat="1" ht="15">
      <c r="A8" s="12">
        <v>5</v>
      </c>
      <c r="B8" s="12"/>
      <c r="C8" s="12"/>
      <c r="H8" s="12"/>
      <c r="I8" s="12"/>
      <c r="J8" s="12"/>
      <c r="K8" s="12">
        <f t="shared" si="0"/>
        <v>0</v>
      </c>
      <c r="M8" s="12"/>
      <c r="N8" s="12"/>
      <c r="O8" s="12"/>
      <c r="P8" s="12">
        <f t="shared" si="1"/>
        <v>0</v>
      </c>
    </row>
    <row r="9" spans="1:16" s="8" customFormat="1" ht="15">
      <c r="A9" s="12">
        <v>6</v>
      </c>
      <c r="B9" s="12"/>
      <c r="C9" s="12"/>
      <c r="H9" s="12"/>
      <c r="I9" s="12"/>
      <c r="J9" s="12"/>
      <c r="K9" s="12">
        <f t="shared" si="0"/>
        <v>0</v>
      </c>
      <c r="M9" s="12"/>
      <c r="N9" s="12"/>
      <c r="O9" s="12"/>
      <c r="P9" s="12">
        <f t="shared" si="1"/>
        <v>0</v>
      </c>
    </row>
    <row r="10" spans="1:16" s="8" customFormat="1" ht="15">
      <c r="A10" s="12">
        <v>7</v>
      </c>
      <c r="B10" s="12"/>
      <c r="C10" s="12"/>
      <c r="H10" s="12"/>
      <c r="I10" s="12"/>
      <c r="J10" s="12"/>
      <c r="K10" s="12">
        <f t="shared" si="0"/>
        <v>0</v>
      </c>
      <c r="M10" s="12"/>
      <c r="N10" s="12"/>
      <c r="O10" s="12"/>
      <c r="P10" s="12">
        <f t="shared" si="1"/>
        <v>0</v>
      </c>
    </row>
    <row r="11" spans="1:16" s="8" customFormat="1" ht="15">
      <c r="A11" s="12">
        <v>8</v>
      </c>
      <c r="B11" s="12"/>
      <c r="C11" s="12"/>
      <c r="H11" s="12"/>
      <c r="I11" s="12"/>
      <c r="J11" s="12"/>
      <c r="K11" s="12">
        <f t="shared" si="0"/>
        <v>0</v>
      </c>
      <c r="M11" s="12"/>
      <c r="N11" s="12"/>
      <c r="O11" s="12"/>
      <c r="P11" s="12">
        <f t="shared" si="1"/>
        <v>0</v>
      </c>
    </row>
    <row r="12" spans="1:16" s="8" customFormat="1" ht="15">
      <c r="A12" s="12">
        <v>9</v>
      </c>
      <c r="B12" s="12"/>
      <c r="C12" s="12"/>
      <c r="H12" s="12"/>
      <c r="I12" s="12"/>
      <c r="J12" s="12"/>
      <c r="K12" s="12">
        <f t="shared" si="0"/>
        <v>0</v>
      </c>
      <c r="M12" s="12"/>
      <c r="N12" s="12"/>
      <c r="O12" s="12"/>
      <c r="P12" s="12">
        <f t="shared" si="1"/>
        <v>0</v>
      </c>
    </row>
    <row r="13" spans="1:16" s="8" customFormat="1" ht="15">
      <c r="A13" s="12">
        <v>10</v>
      </c>
      <c r="B13" s="12"/>
      <c r="C13" s="12"/>
      <c r="H13" s="12"/>
      <c r="I13" s="12"/>
      <c r="J13" s="12"/>
      <c r="K13" s="12">
        <f t="shared" si="0"/>
        <v>0</v>
      </c>
      <c r="M13" s="12"/>
      <c r="N13" s="12"/>
      <c r="O13" s="12"/>
      <c r="P13" s="12">
        <f t="shared" si="1"/>
        <v>0</v>
      </c>
    </row>
  </sheetData>
  <sheetProtection/>
  <conditionalFormatting sqref="K6:K65536 K1:K3">
    <cfRule type="colorScale" priority="4" dxfId="0">
      <colorScale>
        <cfvo type="min" val="0"/>
        <cfvo type="percentile" val="50"/>
        <cfvo type="max"/>
        <color rgb="FF63BE7B"/>
        <color rgb="FFFFEB84"/>
        <color rgb="FFF8696B"/>
      </colorScale>
    </cfRule>
  </conditionalFormatting>
  <conditionalFormatting sqref="I1:I3 I6:I65536">
    <cfRule type="cellIs" priority="3" dxfId="4" operator="greaterThanOrEqual" stopIfTrue="1">
      <formula>4</formula>
    </cfRule>
  </conditionalFormatting>
  <conditionalFormatting sqref="K4:K5">
    <cfRule type="colorScale" priority="2" dxfId="0">
      <colorScale>
        <cfvo type="min" val="0"/>
        <cfvo type="percentile" val="50"/>
        <cfvo type="max"/>
        <color rgb="FF63BE7B"/>
        <color rgb="FFFFEB84"/>
        <color rgb="FFF8696B"/>
      </colorScale>
    </cfRule>
  </conditionalFormatting>
  <conditionalFormatting sqref="I4:I5">
    <cfRule type="cellIs" priority="1" dxfId="4" operator="greaterThanOrEqual" stopIfTrue="1">
      <formula>4</formula>
    </cfRule>
  </conditionalFormatting>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P13"/>
  <sheetViews>
    <sheetView showGridLines="0" zoomScale="84" zoomScaleNormal="84" zoomScalePageLayoutView="0" workbookViewId="0" topLeftCell="D1">
      <pane ySplit="1" topLeftCell="A2" activePane="bottomLeft" state="frozen"/>
      <selection pane="topLeft" activeCell="A1" sqref="A1"/>
      <selection pane="bottomLeft" activeCell="L4" sqref="L4"/>
    </sheetView>
  </sheetViews>
  <sheetFormatPr defaultColWidth="11.421875" defaultRowHeight="15"/>
  <cols>
    <col min="1" max="1" width="4.00390625" style="13" bestFit="1" customWidth="1"/>
    <col min="2" max="2" width="29.00390625" style="13" customWidth="1"/>
    <col min="3" max="3" width="34.7109375" style="13" bestFit="1" customWidth="1"/>
    <col min="4" max="4" width="27.421875" style="13" bestFit="1" customWidth="1"/>
    <col min="5" max="5" width="23.28125" style="13" customWidth="1"/>
    <col min="6" max="6" width="28.7109375" style="13" customWidth="1"/>
    <col min="7" max="7" width="26.7109375" style="13" customWidth="1"/>
    <col min="8" max="8" width="15.57421875" style="12" bestFit="1" customWidth="1"/>
    <col min="9" max="9" width="13.28125" style="12" bestFit="1" customWidth="1"/>
    <col min="10" max="10" width="15.57421875" style="12" customWidth="1"/>
    <col min="11" max="11" width="11.421875" style="12" customWidth="1"/>
    <col min="12" max="12" width="63.8515625" style="13" customWidth="1"/>
    <col min="13" max="13" width="14.421875" style="12" bestFit="1" customWidth="1"/>
    <col min="14" max="14" width="13.8515625" style="12" bestFit="1" customWidth="1"/>
    <col min="15" max="15" width="15.57421875" style="12" bestFit="1" customWidth="1"/>
    <col min="16" max="16" width="11.421875" style="12" customWidth="1"/>
    <col min="17" max="16384" width="11.421875" style="13" customWidth="1"/>
  </cols>
  <sheetData>
    <row r="1" spans="1:16" ht="47.25" customHeight="1">
      <c r="A1" s="10" t="s">
        <v>35</v>
      </c>
      <c r="B1" s="10" t="s">
        <v>10</v>
      </c>
      <c r="C1" s="10" t="s">
        <v>11</v>
      </c>
      <c r="D1" s="10" t="s">
        <v>12</v>
      </c>
      <c r="E1" s="10" t="s">
        <v>0</v>
      </c>
      <c r="F1" s="10" t="s">
        <v>1</v>
      </c>
      <c r="G1" s="10" t="s">
        <v>13</v>
      </c>
      <c r="H1" s="10" t="s">
        <v>2</v>
      </c>
      <c r="I1" s="10" t="s">
        <v>3</v>
      </c>
      <c r="J1" s="10" t="s">
        <v>4</v>
      </c>
      <c r="K1" s="10" t="s">
        <v>5</v>
      </c>
      <c r="L1" s="10" t="s">
        <v>29</v>
      </c>
      <c r="M1" s="10" t="s">
        <v>6</v>
      </c>
      <c r="N1" s="10" t="s">
        <v>7</v>
      </c>
      <c r="O1" s="10" t="s">
        <v>8</v>
      </c>
      <c r="P1" s="10" t="s">
        <v>9</v>
      </c>
    </row>
    <row r="2" spans="1:16" s="8" customFormat="1" ht="126" customHeight="1">
      <c r="A2" s="12" t="s">
        <v>51</v>
      </c>
      <c r="B2" s="12" t="s">
        <v>62</v>
      </c>
      <c r="C2" s="12" t="s">
        <v>64</v>
      </c>
      <c r="D2" s="8" t="s">
        <v>43</v>
      </c>
      <c r="E2" s="8" t="s">
        <v>45</v>
      </c>
      <c r="F2" s="8" t="s">
        <v>39</v>
      </c>
      <c r="G2" s="8" t="s">
        <v>47</v>
      </c>
      <c r="H2" s="12">
        <v>2</v>
      </c>
      <c r="I2" s="12">
        <v>4</v>
      </c>
      <c r="J2" s="12">
        <v>1</v>
      </c>
      <c r="K2" s="12">
        <f>H2*I2*J2</f>
        <v>8</v>
      </c>
      <c r="L2" s="8" t="s">
        <v>88</v>
      </c>
      <c r="M2" s="12"/>
      <c r="N2" s="12"/>
      <c r="O2" s="12"/>
      <c r="P2" s="12">
        <f>M2*N2*O2</f>
        <v>0</v>
      </c>
    </row>
    <row r="3" spans="1:16" s="8" customFormat="1" ht="129" customHeight="1">
      <c r="A3" s="12" t="s">
        <v>52</v>
      </c>
      <c r="B3" s="12" t="s">
        <v>62</v>
      </c>
      <c r="C3" s="12" t="s">
        <v>86</v>
      </c>
      <c r="D3" s="8" t="s">
        <v>87</v>
      </c>
      <c r="E3" s="8" t="s">
        <v>84</v>
      </c>
      <c r="F3" s="8" t="s">
        <v>70</v>
      </c>
      <c r="G3" s="8" t="s">
        <v>85</v>
      </c>
      <c r="H3" s="12">
        <v>2</v>
      </c>
      <c r="I3" s="12">
        <v>3</v>
      </c>
      <c r="J3" s="12">
        <v>2</v>
      </c>
      <c r="K3" s="12">
        <f>H3*I3*J3</f>
        <v>12</v>
      </c>
      <c r="L3" s="8" t="s">
        <v>89</v>
      </c>
      <c r="M3" s="12"/>
      <c r="N3" s="12"/>
      <c r="O3" s="12"/>
      <c r="P3" s="12">
        <f>M3*N3*O3</f>
        <v>0</v>
      </c>
    </row>
    <row r="4" spans="1:16" s="8" customFormat="1" ht="64.5" customHeight="1">
      <c r="A4" s="12" t="s">
        <v>55</v>
      </c>
      <c r="B4" s="12" t="s">
        <v>63</v>
      </c>
      <c r="C4" s="12" t="s">
        <v>65</v>
      </c>
      <c r="D4" s="8" t="s">
        <v>76</v>
      </c>
      <c r="E4" s="8" t="s">
        <v>77</v>
      </c>
      <c r="F4" s="8" t="s">
        <v>83</v>
      </c>
      <c r="G4" s="8" t="s">
        <v>85</v>
      </c>
      <c r="H4" s="12">
        <v>2</v>
      </c>
      <c r="I4" s="12">
        <v>3</v>
      </c>
      <c r="J4" s="12">
        <v>2</v>
      </c>
      <c r="K4" s="12">
        <f>H4*I4*J4</f>
        <v>12</v>
      </c>
      <c r="M4" s="12"/>
      <c r="N4" s="12"/>
      <c r="O4" s="12"/>
      <c r="P4" s="12">
        <f>M4*N4*O4</f>
        <v>0</v>
      </c>
    </row>
    <row r="5" spans="1:16" s="8" customFormat="1" ht="41.25" customHeight="1">
      <c r="A5" s="12" t="s">
        <v>56</v>
      </c>
      <c r="B5" s="12" t="s">
        <v>63</v>
      </c>
      <c r="C5" s="12" t="s">
        <v>66</v>
      </c>
      <c r="D5" s="8" t="s">
        <v>78</v>
      </c>
      <c r="E5" s="8" t="s">
        <v>77</v>
      </c>
      <c r="F5" s="8" t="s">
        <v>73</v>
      </c>
      <c r="G5" s="8" t="s">
        <v>85</v>
      </c>
      <c r="H5" s="12">
        <v>2</v>
      </c>
      <c r="I5" s="12">
        <v>2</v>
      </c>
      <c r="J5" s="12">
        <v>2</v>
      </c>
      <c r="K5" s="12">
        <f>H5*I5*J5</f>
        <v>8</v>
      </c>
      <c r="M5" s="12"/>
      <c r="N5" s="12"/>
      <c r="O5" s="12"/>
      <c r="P5" s="12">
        <f>M5*N5*O5</f>
        <v>0</v>
      </c>
    </row>
    <row r="6" spans="1:16" s="8" customFormat="1" ht="43.5" customHeight="1">
      <c r="A6" s="12" t="s">
        <v>68</v>
      </c>
      <c r="B6" s="12" t="s">
        <v>63</v>
      </c>
      <c r="C6" s="12" t="s">
        <v>71</v>
      </c>
      <c r="D6" s="8" t="s">
        <v>79</v>
      </c>
      <c r="E6" s="8" t="s">
        <v>77</v>
      </c>
      <c r="F6" s="8" t="s">
        <v>72</v>
      </c>
      <c r="G6" s="8" t="s">
        <v>85</v>
      </c>
      <c r="H6" s="12">
        <v>2</v>
      </c>
      <c r="I6" s="12">
        <v>3</v>
      </c>
      <c r="J6" s="12">
        <v>2</v>
      </c>
      <c r="K6" s="12">
        <f aca="true" t="shared" si="0" ref="K6:K13">H6*I6*J6</f>
        <v>12</v>
      </c>
      <c r="M6" s="12"/>
      <c r="N6" s="12"/>
      <c r="O6" s="12"/>
      <c r="P6" s="12">
        <f aca="true" t="shared" si="1" ref="P6:P13">M6*N6*O6</f>
        <v>0</v>
      </c>
    </row>
    <row r="7" spans="1:16" s="8" customFormat="1" ht="86.25" customHeight="1">
      <c r="A7" s="12" t="s">
        <v>69</v>
      </c>
      <c r="B7" s="12" t="s">
        <v>63</v>
      </c>
      <c r="C7" s="12" t="s">
        <v>67</v>
      </c>
      <c r="D7" s="8" t="s">
        <v>80</v>
      </c>
      <c r="E7" s="8" t="s">
        <v>77</v>
      </c>
      <c r="F7" s="8" t="s">
        <v>81</v>
      </c>
      <c r="G7" s="8" t="s">
        <v>85</v>
      </c>
      <c r="H7" s="12">
        <v>2</v>
      </c>
      <c r="I7" s="12">
        <v>4</v>
      </c>
      <c r="J7" s="12">
        <v>2</v>
      </c>
      <c r="K7" s="12">
        <f t="shared" si="0"/>
        <v>16</v>
      </c>
      <c r="M7" s="12"/>
      <c r="N7" s="12"/>
      <c r="O7" s="12"/>
      <c r="P7" s="12">
        <f t="shared" si="1"/>
        <v>0</v>
      </c>
    </row>
    <row r="8" spans="1:16" s="8" customFormat="1" ht="44.25" customHeight="1">
      <c r="A8" s="12">
        <v>5</v>
      </c>
      <c r="B8" s="12" t="s">
        <v>63</v>
      </c>
      <c r="C8" s="12" t="s">
        <v>74</v>
      </c>
      <c r="D8" s="8" t="s">
        <v>82</v>
      </c>
      <c r="E8" s="8" t="s">
        <v>77</v>
      </c>
      <c r="F8" s="8" t="s">
        <v>75</v>
      </c>
      <c r="G8" s="8" t="s">
        <v>85</v>
      </c>
      <c r="H8" s="12">
        <v>2</v>
      </c>
      <c r="I8" s="12">
        <v>2</v>
      </c>
      <c r="J8" s="12">
        <v>2</v>
      </c>
      <c r="K8" s="12">
        <f t="shared" si="0"/>
        <v>8</v>
      </c>
      <c r="M8" s="12"/>
      <c r="N8" s="12"/>
      <c r="O8" s="12"/>
      <c r="P8" s="12">
        <f t="shared" si="1"/>
        <v>0</v>
      </c>
    </row>
    <row r="9" spans="1:16" s="8" customFormat="1" ht="30.75" customHeight="1">
      <c r="A9" s="12">
        <v>6</v>
      </c>
      <c r="B9" s="12"/>
      <c r="C9" s="12"/>
      <c r="H9" s="12"/>
      <c r="I9" s="12"/>
      <c r="J9" s="12"/>
      <c r="K9" s="12">
        <f t="shared" si="0"/>
        <v>0</v>
      </c>
      <c r="M9" s="12"/>
      <c r="N9" s="12"/>
      <c r="O9" s="12"/>
      <c r="P9" s="12">
        <f t="shared" si="1"/>
        <v>0</v>
      </c>
    </row>
    <row r="10" spans="1:16" s="8" customFormat="1" ht="30.75" customHeight="1">
      <c r="A10" s="12">
        <v>7</v>
      </c>
      <c r="B10" s="12"/>
      <c r="C10" s="12"/>
      <c r="H10" s="12"/>
      <c r="I10" s="12"/>
      <c r="J10" s="12"/>
      <c r="K10" s="12">
        <f t="shared" si="0"/>
        <v>0</v>
      </c>
      <c r="M10" s="12"/>
      <c r="N10" s="12"/>
      <c r="O10" s="12"/>
      <c r="P10" s="12">
        <f t="shared" si="1"/>
        <v>0</v>
      </c>
    </row>
    <row r="11" spans="1:16" s="8" customFormat="1" ht="30.75" customHeight="1">
      <c r="A11" s="12">
        <v>8</v>
      </c>
      <c r="B11" s="12"/>
      <c r="C11" s="12"/>
      <c r="H11" s="12"/>
      <c r="I11" s="12"/>
      <c r="J11" s="12"/>
      <c r="K11" s="12">
        <f t="shared" si="0"/>
        <v>0</v>
      </c>
      <c r="M11" s="12"/>
      <c r="N11" s="12"/>
      <c r="O11" s="12"/>
      <c r="P11" s="12">
        <f t="shared" si="1"/>
        <v>0</v>
      </c>
    </row>
    <row r="12" spans="1:16" s="8" customFormat="1" ht="30.75" customHeight="1">
      <c r="A12" s="12">
        <v>9</v>
      </c>
      <c r="B12" s="12"/>
      <c r="C12" s="12"/>
      <c r="H12" s="12"/>
      <c r="I12" s="12"/>
      <c r="J12" s="12"/>
      <c r="K12" s="12">
        <f t="shared" si="0"/>
        <v>0</v>
      </c>
      <c r="M12" s="12"/>
      <c r="N12" s="12"/>
      <c r="O12" s="12"/>
      <c r="P12" s="12">
        <f t="shared" si="1"/>
        <v>0</v>
      </c>
    </row>
    <row r="13" spans="1:16" s="8" customFormat="1" ht="30.75" customHeight="1">
      <c r="A13" s="12">
        <v>10</v>
      </c>
      <c r="B13" s="12"/>
      <c r="C13" s="12"/>
      <c r="H13" s="12"/>
      <c r="I13" s="12"/>
      <c r="J13" s="12"/>
      <c r="K13" s="12">
        <f t="shared" si="0"/>
        <v>0</v>
      </c>
      <c r="M13" s="12"/>
      <c r="N13" s="12"/>
      <c r="O13" s="12"/>
      <c r="P13" s="12">
        <f t="shared" si="1"/>
        <v>0</v>
      </c>
    </row>
  </sheetData>
  <sheetProtection/>
  <conditionalFormatting sqref="K6:K65536 K1:K4">
    <cfRule type="colorScale" priority="5" dxfId="0">
      <colorScale>
        <cfvo type="min" val="0"/>
        <cfvo type="percentile" val="50"/>
        <cfvo type="max"/>
        <color rgb="FF63BE7B"/>
        <color rgb="FFFFEB84"/>
        <color rgb="FFF8696B"/>
      </colorScale>
    </cfRule>
  </conditionalFormatting>
  <conditionalFormatting sqref="I1 I3:I65536">
    <cfRule type="cellIs" priority="4" dxfId="4" operator="greaterThanOrEqual" stopIfTrue="1">
      <formula>4</formula>
    </cfRule>
  </conditionalFormatting>
  <conditionalFormatting sqref="K5">
    <cfRule type="colorScale" priority="7" dxfId="0">
      <colorScale>
        <cfvo type="min" val="0"/>
        <cfvo type="percentile" val="50"/>
        <cfvo type="max"/>
        <color rgb="FF63BE7B"/>
        <color rgb="FFFFEB84"/>
        <color rgb="FFF8696B"/>
      </colorScale>
    </cfRule>
  </conditionalFormatting>
  <conditionalFormatting sqref="I2">
    <cfRule type="cellIs" priority="1" dxfId="4" operator="greaterThanOrEqual" stopIfTrue="1">
      <formula>4</formula>
    </cfRule>
  </conditionalFormatting>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A1:H21"/>
  <sheetViews>
    <sheetView showGridLines="0" zoomScalePageLayoutView="0" workbookViewId="0" topLeftCell="A46">
      <selection activeCell="C29" sqref="C29"/>
    </sheetView>
  </sheetViews>
  <sheetFormatPr defaultColWidth="11.421875" defaultRowHeight="15"/>
  <cols>
    <col min="2" max="2" width="49.7109375" style="0" bestFit="1" customWidth="1"/>
  </cols>
  <sheetData>
    <row r="1" spans="1:2" ht="15">
      <c r="A1" s="14" t="s">
        <v>2</v>
      </c>
      <c r="B1" s="14"/>
    </row>
    <row r="2" spans="1:2" ht="15">
      <c r="A2" s="3" t="s">
        <v>18</v>
      </c>
      <c r="B2" s="3" t="s">
        <v>15</v>
      </c>
    </row>
    <row r="3" spans="1:2" ht="15">
      <c r="A3" s="3">
        <v>1</v>
      </c>
      <c r="B3" s="1" t="s">
        <v>37</v>
      </c>
    </row>
    <row r="4" spans="1:8" ht="15">
      <c r="A4" s="3">
        <v>2</v>
      </c>
      <c r="B4" s="1" t="s">
        <v>16</v>
      </c>
      <c r="D4" s="3" t="s">
        <v>27</v>
      </c>
      <c r="E4" s="3">
        <v>1</v>
      </c>
      <c r="F4" s="3">
        <v>2</v>
      </c>
      <c r="G4" s="3">
        <v>3</v>
      </c>
      <c r="H4" s="3">
        <v>4</v>
      </c>
    </row>
    <row r="5" spans="1:8" ht="15">
      <c r="A5" s="3">
        <v>3</v>
      </c>
      <c r="B5" s="1" t="s">
        <v>17</v>
      </c>
      <c r="D5" s="3">
        <v>1</v>
      </c>
      <c r="E5" s="2">
        <f>E4*$D5</f>
        <v>1</v>
      </c>
      <c r="F5" s="2">
        <f>F4*$D5</f>
        <v>2</v>
      </c>
      <c r="G5" s="2">
        <f>G4*$D5</f>
        <v>3</v>
      </c>
      <c r="H5" s="2">
        <f>H4*$D5</f>
        <v>4</v>
      </c>
    </row>
    <row r="6" spans="1:8" ht="15">
      <c r="A6" s="3">
        <v>4</v>
      </c>
      <c r="B6" s="1" t="s">
        <v>14</v>
      </c>
      <c r="D6" s="3">
        <v>2</v>
      </c>
      <c r="E6" s="2">
        <f>E4*$D6</f>
        <v>2</v>
      </c>
      <c r="F6" s="2">
        <f>F4*$D6</f>
        <v>4</v>
      </c>
      <c r="G6" s="2">
        <f>G4*$D6</f>
        <v>6</v>
      </c>
      <c r="H6" s="2">
        <f>H4*$D6</f>
        <v>8</v>
      </c>
    </row>
    <row r="7" spans="1:8" ht="15">
      <c r="A7" s="14" t="s">
        <v>3</v>
      </c>
      <c r="B7" s="14"/>
      <c r="D7" s="3">
        <v>3</v>
      </c>
      <c r="E7" s="2">
        <f>E4*$D7</f>
        <v>3</v>
      </c>
      <c r="F7" s="2">
        <f>F4*$D7</f>
        <v>6</v>
      </c>
      <c r="G7" s="2">
        <f>G4*$D7</f>
        <v>9</v>
      </c>
      <c r="H7" s="2">
        <f>H4*$D7</f>
        <v>12</v>
      </c>
    </row>
    <row r="8" spans="1:8" ht="15">
      <c r="A8" s="3" t="s">
        <v>18</v>
      </c>
      <c r="B8" s="3" t="s">
        <v>15</v>
      </c>
      <c r="D8" s="3">
        <v>4</v>
      </c>
      <c r="E8" s="2">
        <f>E4*$D8</f>
        <v>4</v>
      </c>
      <c r="F8" s="2">
        <f>F4*$D8</f>
        <v>8</v>
      </c>
      <c r="G8" s="2">
        <f>G4*$D8</f>
        <v>12</v>
      </c>
      <c r="H8" s="2">
        <f>H4*$D8</f>
        <v>16</v>
      </c>
    </row>
    <row r="9" spans="1:2" ht="15">
      <c r="A9" s="3">
        <v>1</v>
      </c>
      <c r="B9" s="1" t="s">
        <v>20</v>
      </c>
    </row>
    <row r="10" spans="1:8" ht="15">
      <c r="A10" s="3">
        <v>2</v>
      </c>
      <c r="B10" s="1" t="s">
        <v>21</v>
      </c>
      <c r="E10" s="4">
        <f aca="true" t="shared" si="0" ref="E10:H13">E5*E$4</f>
        <v>1</v>
      </c>
      <c r="F10" s="4">
        <f t="shared" si="0"/>
        <v>4</v>
      </c>
      <c r="G10" s="4">
        <f t="shared" si="0"/>
        <v>9</v>
      </c>
      <c r="H10" s="5">
        <f t="shared" si="0"/>
        <v>16</v>
      </c>
    </row>
    <row r="11" spans="1:8" ht="15">
      <c r="A11" s="3">
        <v>3</v>
      </c>
      <c r="B11" s="1" t="s">
        <v>22</v>
      </c>
      <c r="E11" s="4">
        <f t="shared" si="0"/>
        <v>2</v>
      </c>
      <c r="F11" s="4">
        <f t="shared" si="0"/>
        <v>8</v>
      </c>
      <c r="G11" s="5">
        <f t="shared" si="0"/>
        <v>18</v>
      </c>
      <c r="H11" s="5">
        <f t="shared" si="0"/>
        <v>32</v>
      </c>
    </row>
    <row r="12" spans="1:8" ht="15">
      <c r="A12" s="3">
        <v>4</v>
      </c>
      <c r="B12" s="1" t="s">
        <v>19</v>
      </c>
      <c r="E12" s="4">
        <f t="shared" si="0"/>
        <v>3</v>
      </c>
      <c r="F12" s="6">
        <f t="shared" si="0"/>
        <v>12</v>
      </c>
      <c r="G12" s="5">
        <f t="shared" si="0"/>
        <v>27</v>
      </c>
      <c r="H12" s="5">
        <f t="shared" si="0"/>
        <v>48</v>
      </c>
    </row>
    <row r="13" spans="1:8" ht="15">
      <c r="A13" s="14" t="s">
        <v>4</v>
      </c>
      <c r="B13" s="14"/>
      <c r="E13" s="4">
        <f t="shared" si="0"/>
        <v>4</v>
      </c>
      <c r="F13" s="5">
        <f t="shared" si="0"/>
        <v>16</v>
      </c>
      <c r="G13" s="5">
        <f t="shared" si="0"/>
        <v>36</v>
      </c>
      <c r="H13" s="5">
        <f t="shared" si="0"/>
        <v>64</v>
      </c>
    </row>
    <row r="14" spans="1:2" ht="15">
      <c r="A14" s="3" t="s">
        <v>18</v>
      </c>
      <c r="B14" s="3" t="s">
        <v>15</v>
      </c>
    </row>
    <row r="15" spans="1:2" ht="15">
      <c r="A15" s="3">
        <v>1</v>
      </c>
      <c r="B15" s="1" t="s">
        <v>26</v>
      </c>
    </row>
    <row r="16" spans="1:2" ht="15">
      <c r="A16" s="3">
        <v>2</v>
      </c>
      <c r="B16" s="1" t="s">
        <v>25</v>
      </c>
    </row>
    <row r="17" spans="1:2" ht="15">
      <c r="A17" s="3">
        <v>3</v>
      </c>
      <c r="B17" s="1" t="s">
        <v>24</v>
      </c>
    </row>
    <row r="18" spans="1:2" ht="15">
      <c r="A18" s="3">
        <v>4</v>
      </c>
      <c r="B18" s="1" t="s">
        <v>23</v>
      </c>
    </row>
    <row r="21" ht="15">
      <c r="A21" t="s">
        <v>28</v>
      </c>
    </row>
  </sheetData>
  <sheetProtection/>
  <mergeCells count="3">
    <mergeCell ref="A1:B1"/>
    <mergeCell ref="A7:B7"/>
    <mergeCell ref="A13:B13"/>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8"/>
  <sheetViews>
    <sheetView showGridLines="0" zoomScalePageLayoutView="0" workbookViewId="0" topLeftCell="A1">
      <pane ySplit="1" topLeftCell="A2" activePane="bottomLeft" state="frozen"/>
      <selection pane="topLeft" activeCell="A1" sqref="A1"/>
      <selection pane="bottomLeft" activeCell="A1" sqref="A1:F8"/>
    </sheetView>
  </sheetViews>
  <sheetFormatPr defaultColWidth="11.421875" defaultRowHeight="15"/>
  <cols>
    <col min="1" max="1" width="21.28125" style="2" customWidth="1"/>
    <col min="2" max="2" width="61.57421875" style="0" customWidth="1"/>
    <col min="3" max="3" width="14.421875" style="0" customWidth="1"/>
    <col min="5" max="5" width="19.7109375" style="0" customWidth="1"/>
    <col min="6" max="6" width="25.8515625" style="0" customWidth="1"/>
  </cols>
  <sheetData>
    <row r="1" spans="1:6" s="2" customFormat="1" ht="15">
      <c r="A1" s="12" t="s">
        <v>36</v>
      </c>
      <c r="B1" s="12" t="s">
        <v>30</v>
      </c>
      <c r="C1" s="12" t="s">
        <v>31</v>
      </c>
      <c r="D1" s="12" t="s">
        <v>32</v>
      </c>
      <c r="E1" s="12" t="s">
        <v>33</v>
      </c>
      <c r="F1" s="12" t="s">
        <v>34</v>
      </c>
    </row>
    <row r="2" spans="1:6" ht="15">
      <c r="A2" s="9">
        <v>19</v>
      </c>
      <c r="B2" s="8"/>
      <c r="C2" s="11"/>
      <c r="D2" s="11"/>
      <c r="E2" s="11"/>
      <c r="F2" s="11"/>
    </row>
    <row r="3" spans="1:6" ht="15">
      <c r="A3" s="9">
        <v>21</v>
      </c>
      <c r="B3" s="8"/>
      <c r="C3" s="11"/>
      <c r="D3" s="11"/>
      <c r="E3" s="11"/>
      <c r="F3" s="11"/>
    </row>
    <row r="4" spans="1:6" ht="15">
      <c r="A4" s="9">
        <v>22</v>
      </c>
      <c r="B4" s="8"/>
      <c r="C4" s="11"/>
      <c r="D4" s="11"/>
      <c r="E4" s="11"/>
      <c r="F4" s="11"/>
    </row>
    <row r="5" spans="1:6" ht="15">
      <c r="A5" s="9">
        <v>23</v>
      </c>
      <c r="B5" s="8"/>
      <c r="C5" s="11"/>
      <c r="D5" s="11"/>
      <c r="E5" s="11"/>
      <c r="F5" s="11"/>
    </row>
    <row r="6" spans="1:6" ht="15">
      <c r="A6" s="9">
        <v>28</v>
      </c>
      <c r="B6" s="7"/>
      <c r="C6" s="11"/>
      <c r="D6" s="11"/>
      <c r="E6" s="11"/>
      <c r="F6" s="11"/>
    </row>
    <row r="7" spans="1:6" ht="15">
      <c r="A7" s="9">
        <v>29</v>
      </c>
      <c r="B7" s="8"/>
      <c r="C7" s="11"/>
      <c r="D7" s="11"/>
      <c r="E7" s="11"/>
      <c r="F7" s="11"/>
    </row>
    <row r="8" spans="1:6" ht="15">
      <c r="A8" s="9">
        <v>30</v>
      </c>
      <c r="B8" s="7"/>
      <c r="C8" s="11"/>
      <c r="D8" s="11"/>
      <c r="E8" s="11"/>
      <c r="F8" s="11"/>
    </row>
  </sheetData>
  <sheetProtection/>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Jérémy CICERO</dc:creator>
  <cp:keywords/>
  <dc:description/>
  <cp:lastModifiedBy>kaouthar miladi</cp:lastModifiedBy>
  <cp:lastPrinted>2022-12-02T08:01:11Z</cp:lastPrinted>
  <dcterms:created xsi:type="dcterms:W3CDTF">2009-04-15T19:16:30Z</dcterms:created>
  <dcterms:modified xsi:type="dcterms:W3CDTF">2022-12-07T10:23:04Z</dcterms:modified>
  <cp:category/>
  <cp:version/>
  <cp:contentType/>
  <cp:contentStatus/>
</cp:coreProperties>
</file>