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ilb\Desktop\"/>
    </mc:Choice>
  </mc:AlternateContent>
  <xr:revisionPtr revIDLastSave="0" documentId="13_ncr:1_{49F5CB50-429F-4E0F-9BFC-ED01C73D306E}" xr6:coauthVersionLast="47" xr6:coauthVersionMax="47" xr10:uidLastSave="{00000000-0000-0000-0000-000000000000}"/>
  <bookViews>
    <workbookView xWindow="7860" yWindow="120" windowWidth="19800" windowHeight="14355" xr2:uid="{635F96B1-D680-456E-9786-AD20069B600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D29" i="1" s="1"/>
  <c r="D28" i="1"/>
  <c r="F27" i="1"/>
  <c r="F26" i="1"/>
  <c r="F19" i="1"/>
  <c r="F18" i="1"/>
  <c r="F17" i="1"/>
  <c r="F16" i="1"/>
  <c r="F15" i="1"/>
  <c r="F14" i="1"/>
  <c r="G28" i="1"/>
  <c r="K28" i="1"/>
  <c r="J28" i="1"/>
  <c r="C29" i="1"/>
  <c r="C28" i="1"/>
  <c r="C27" i="1"/>
  <c r="C26" i="1"/>
  <c r="C25" i="1"/>
  <c r="C24" i="1"/>
  <c r="C23" i="1"/>
  <c r="A2" i="1"/>
  <c r="I27" i="1"/>
  <c r="I26" i="1"/>
  <c r="K2" i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l="1"/>
  <c r="H2" i="1" s="1"/>
  <c r="I3" i="1" l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H28" i="1"/>
  <c r="I28" i="1" s="1"/>
  <c r="E2" i="1" s="1"/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E28" i="1"/>
  <c r="F28" i="1" s="1"/>
  <c r="B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Clauzel</author>
    <author>philippe clauzel</author>
  </authors>
  <commentList>
    <comment ref="A3" authorId="0" shapeId="0" xr:uid="{856080FB-8880-4597-B576-7DBD4318B8CC}">
      <text>
        <r>
          <rPr>
            <sz val="11"/>
            <color indexed="81"/>
            <rFont val="Tahoma"/>
            <family val="2"/>
          </rPr>
          <t>Fast food</t>
        </r>
      </text>
    </comment>
    <comment ref="G3" authorId="0" shapeId="0" xr:uid="{0A34B776-99B1-4E5D-8B36-539257AD6B4D}">
      <text>
        <r>
          <rPr>
            <sz val="11"/>
            <color indexed="81"/>
            <rFont val="Tahoma"/>
            <family val="2"/>
          </rPr>
          <t>Fast food</t>
        </r>
      </text>
    </comment>
    <comment ref="J3" authorId="0" shapeId="0" xr:uid="{B739848D-778C-4DDF-9EFD-D46512299387}">
      <text>
        <r>
          <rPr>
            <sz val="11"/>
            <color indexed="81"/>
            <rFont val="Tahoma"/>
            <family val="2"/>
          </rPr>
          <t>Fast food</t>
        </r>
      </text>
    </comment>
    <comment ref="A4" authorId="0" shapeId="0" xr:uid="{33CC706C-D20D-41D4-B9ED-A1CB8D1182B1}">
      <text>
        <r>
          <rPr>
            <sz val="11"/>
            <color indexed="81"/>
            <rFont val="Tahoma"/>
            <family val="2"/>
          </rPr>
          <t>Fast food</t>
        </r>
      </text>
    </comment>
    <comment ref="G4" authorId="0" shapeId="0" xr:uid="{AC99C1BC-1678-4D9C-A1D3-847263C87232}">
      <text>
        <r>
          <rPr>
            <sz val="11"/>
            <color indexed="81"/>
            <rFont val="Tahoma"/>
            <family val="2"/>
          </rPr>
          <t>Fast food</t>
        </r>
      </text>
    </comment>
    <comment ref="K4" authorId="0" shapeId="0" xr:uid="{B5C07ABC-2AD2-4C22-B0BB-E7107B7C6C02}">
      <text>
        <r>
          <rPr>
            <sz val="11"/>
            <color indexed="81"/>
            <rFont val="Tahoma"/>
            <family val="2"/>
          </rPr>
          <t xml:space="preserve">Provision
</t>
        </r>
      </text>
    </comment>
    <comment ref="A5" authorId="0" shapeId="0" xr:uid="{DA6043C3-C647-42DD-809F-6D41A4B8A605}">
      <text>
        <r>
          <rPr>
            <sz val="10"/>
            <rFont val="Arial"/>
            <family val="2"/>
          </rPr>
          <t>Commission</t>
        </r>
      </text>
    </comment>
    <comment ref="G5" authorId="0" shapeId="0" xr:uid="{31C82CF6-9BA6-49A9-8688-3C0189BA6824}">
      <text>
        <r>
          <rPr>
            <sz val="11"/>
            <color indexed="81"/>
            <rFont val="Tahoma"/>
            <family val="2"/>
          </rPr>
          <t>Retrait</t>
        </r>
      </text>
    </comment>
    <comment ref="J5" authorId="0" shapeId="0" xr:uid="{7C7F2C8B-FB49-493D-B506-77BEFFB0C3D8}">
      <text>
        <r>
          <rPr>
            <sz val="11"/>
            <color indexed="81"/>
            <rFont val="Tahoma"/>
            <family val="2"/>
          </rPr>
          <t>commerce électronique</t>
        </r>
      </text>
    </comment>
    <comment ref="A6" authorId="0" shapeId="0" xr:uid="{004C4BA8-5EB1-47D9-96AD-36A30AD8188A}">
      <text>
        <r>
          <rPr>
            <sz val="11"/>
            <color indexed="81"/>
            <rFont val="Tahoma"/>
            <family val="2"/>
          </rPr>
          <t>Fast food</t>
        </r>
      </text>
    </comment>
    <comment ref="G6" authorId="0" shapeId="0" xr:uid="{584DE6F5-1CFE-4F6A-8BA8-67BE70F93D73}">
      <text>
        <r>
          <rPr>
            <sz val="11"/>
            <color indexed="81"/>
            <rFont val="Tahoma"/>
            <family val="2"/>
          </rPr>
          <t>Fast food</t>
        </r>
      </text>
    </comment>
    <comment ref="J6" authorId="0" shapeId="0" xr:uid="{F95086B6-E887-4B9C-A67C-250906656678}">
      <text>
        <r>
          <rPr>
            <sz val="11"/>
            <color indexed="81"/>
            <rFont val="Tahoma"/>
            <family val="2"/>
          </rPr>
          <t>Fast food</t>
        </r>
      </text>
    </comment>
    <comment ref="A7" authorId="0" shapeId="0" xr:uid="{B7CBBDD6-BBB3-4AE4-8526-B370272FAE79}">
      <text>
        <r>
          <rPr>
            <sz val="11"/>
            <color indexed="81"/>
            <rFont val="Tahoma"/>
            <family val="2"/>
          </rPr>
          <t>Imagine R</t>
        </r>
      </text>
    </comment>
    <comment ref="G7" authorId="0" shapeId="0" xr:uid="{BE3CF9C9-AA78-4BDF-A56C-FEAFE7FE114E}">
      <text>
        <r>
          <rPr>
            <sz val="11"/>
            <color indexed="81"/>
            <rFont val="Tahoma"/>
            <family val="2"/>
          </rPr>
          <t>Imagine R</t>
        </r>
      </text>
    </comment>
    <comment ref="J7" authorId="0" shapeId="0" xr:uid="{7232BF06-BC1D-42C6-A17F-5ED3F1AECBD4}">
      <text>
        <r>
          <rPr>
            <sz val="11"/>
            <color indexed="81"/>
            <rFont val="Tahoma"/>
            <family val="2"/>
          </rPr>
          <t>Fast food</t>
        </r>
      </text>
    </comment>
    <comment ref="A8" authorId="0" shapeId="0" xr:uid="{66542B38-7A81-4E2E-BADF-2E7F89C24F46}">
      <text>
        <r>
          <rPr>
            <sz val="11"/>
            <color indexed="81"/>
            <rFont val="Tahoma"/>
            <family val="2"/>
          </rPr>
          <t>Carrefour</t>
        </r>
      </text>
    </comment>
    <comment ref="G8" authorId="0" shapeId="0" xr:uid="{BB254E9A-7972-4BC7-8412-D4897790AD9C}">
      <text>
        <r>
          <rPr>
            <sz val="11"/>
            <color indexed="81"/>
            <rFont val="Tahoma"/>
            <family val="2"/>
          </rPr>
          <t>Carrefour</t>
        </r>
      </text>
    </comment>
    <comment ref="J8" authorId="0" shapeId="0" xr:uid="{F83174B9-0E79-469F-8284-29A6B8491738}">
      <text>
        <r>
          <rPr>
            <sz val="11"/>
            <color indexed="81"/>
            <rFont val="Tahoma"/>
            <family val="2"/>
          </rPr>
          <t>Fast food</t>
        </r>
      </text>
    </comment>
    <comment ref="A9" authorId="0" shapeId="0" xr:uid="{F104674F-A1BF-4FEF-A592-0653FEC6A04D}">
      <text>
        <r>
          <rPr>
            <sz val="11"/>
            <color indexed="81"/>
            <rFont val="Tahoma"/>
            <family val="2"/>
          </rPr>
          <t>Districash</t>
        </r>
      </text>
    </comment>
    <comment ref="G9" authorId="0" shapeId="0" xr:uid="{0411D33C-3742-4A38-B7E4-C685261B0349}">
      <text>
        <r>
          <rPr>
            <sz val="11"/>
            <color indexed="81"/>
            <rFont val="Tahoma"/>
            <family val="2"/>
          </rPr>
          <t>Districash</t>
        </r>
      </text>
    </comment>
    <comment ref="J9" authorId="0" shapeId="0" xr:uid="{7CFC4C24-C7F9-4A9A-B50B-DC51A5938EF5}">
      <text>
        <r>
          <rPr>
            <sz val="11"/>
            <color indexed="81"/>
            <rFont val="Tahoma"/>
            <family val="2"/>
          </rPr>
          <t>Fast food</t>
        </r>
      </text>
    </comment>
    <comment ref="A10" authorId="0" shapeId="0" xr:uid="{77636D5B-C1A7-4CAD-B672-ABF69B1E4036}">
      <text>
        <r>
          <rPr>
            <sz val="11"/>
            <color indexed="81"/>
            <rFont val="Tahoma"/>
            <family val="2"/>
          </rPr>
          <t>Fast food</t>
        </r>
      </text>
    </comment>
    <comment ref="G10" authorId="0" shapeId="0" xr:uid="{1903E2C3-20D7-45A8-8150-FCD9C9679084}">
      <text>
        <r>
          <rPr>
            <sz val="11"/>
            <color indexed="81"/>
            <rFont val="Tahoma"/>
            <family val="2"/>
          </rPr>
          <t>Fast food</t>
        </r>
      </text>
    </comment>
    <comment ref="K10" authorId="0" shapeId="0" xr:uid="{E5C76FF3-B4CE-4221-8970-1E978D21F964}">
      <text>
        <r>
          <rPr>
            <sz val="11"/>
            <color indexed="81"/>
            <rFont val="Tahoma"/>
            <family val="2"/>
          </rPr>
          <t>provision</t>
        </r>
      </text>
    </comment>
    <comment ref="A11" authorId="0" shapeId="0" xr:uid="{FF649A53-E1BA-48FE-82DE-7DC635A44E0E}">
      <text>
        <r>
          <rPr>
            <sz val="11"/>
            <color indexed="81"/>
            <rFont val="Tahoma"/>
            <family val="2"/>
          </rPr>
          <t>Fast food</t>
        </r>
      </text>
    </comment>
    <comment ref="G11" authorId="0" shapeId="0" xr:uid="{E857D5B6-3528-4C0B-A9F1-CF6B02C47A2F}">
      <text>
        <r>
          <rPr>
            <sz val="11"/>
            <color indexed="81"/>
            <rFont val="Tahoma"/>
            <family val="2"/>
          </rPr>
          <t>Fast food</t>
        </r>
      </text>
    </comment>
    <comment ref="J11" authorId="0" shapeId="0" xr:uid="{BA44462A-FBC7-4887-9A0C-3B70EAC5B5C8}">
      <text>
        <r>
          <rPr>
            <sz val="11"/>
            <color indexed="81"/>
            <rFont val="Tahoma"/>
            <family val="2"/>
          </rPr>
          <t>Fast food</t>
        </r>
      </text>
    </comment>
    <comment ref="A12" authorId="0" shapeId="0" xr:uid="{61D3C219-C4AB-43A8-BC03-BEFDEACEDE37}">
      <text>
        <r>
          <rPr>
            <sz val="11"/>
            <color indexed="81"/>
            <rFont val="Tahoma"/>
            <family val="2"/>
          </rPr>
          <t>Fast food</t>
        </r>
      </text>
    </comment>
    <comment ref="G12" authorId="0" shapeId="0" xr:uid="{D01D5741-F97E-4292-9049-696C349D38EB}">
      <text>
        <r>
          <rPr>
            <sz val="11"/>
            <color indexed="81"/>
            <rFont val="Tahoma"/>
            <family val="2"/>
          </rPr>
          <t>Fast food</t>
        </r>
      </text>
    </comment>
    <comment ref="J12" authorId="0" shapeId="0" xr:uid="{B2D87B1B-52CA-4EB4-A4B1-AB485B465DEA}">
      <text>
        <r>
          <rPr>
            <sz val="11"/>
            <color indexed="81"/>
            <rFont val="Tahoma"/>
            <family val="2"/>
          </rPr>
          <t>Fast food</t>
        </r>
      </text>
    </comment>
    <comment ref="B13" authorId="1" shapeId="0" xr:uid="{18D343CF-6CDE-4C22-9230-B8C71D87B101}">
      <text>
        <r>
          <rPr>
            <sz val="10"/>
            <rFont val="Arial"/>
            <family val="2"/>
          </rPr>
          <t>provision</t>
        </r>
      </text>
    </comment>
    <comment ref="G13" authorId="1" shapeId="0" xr:uid="{F1D201C7-FF3A-4CCD-A1E6-77C66389BC64}">
      <text>
        <r>
          <rPr>
            <sz val="11"/>
            <color indexed="81"/>
            <rFont val="Tahoma"/>
            <family val="2"/>
          </rPr>
          <t xml:space="preserve">Fast food
</t>
        </r>
      </text>
    </comment>
    <comment ref="K13" authorId="1" shapeId="0" xr:uid="{83450BF6-8EA6-4E65-8EE3-ED6AA1ABCC9F}">
      <text>
        <r>
          <rPr>
            <sz val="10"/>
            <rFont val="Arial"/>
            <family val="2"/>
          </rPr>
          <t>Noël papa - Rbst</t>
        </r>
      </text>
    </comment>
    <comment ref="A14" authorId="0" shapeId="0" xr:uid="{04E7F5DE-6F0A-4A31-A746-527DD7800CDE}">
      <text>
        <r>
          <rPr>
            <sz val="11"/>
            <color indexed="81"/>
            <rFont val="Tahoma"/>
            <family val="2"/>
          </rPr>
          <t>Fast food</t>
        </r>
      </text>
    </comment>
    <comment ref="J14" authorId="0" shapeId="0" xr:uid="{35504388-B15A-4953-9EEE-6197C7A3164C}">
      <text>
        <r>
          <rPr>
            <sz val="11"/>
            <color indexed="81"/>
            <rFont val="Tahoma"/>
            <family val="2"/>
          </rPr>
          <t xml:space="preserve">LA
</t>
        </r>
      </text>
    </comment>
    <comment ref="A15" authorId="0" shapeId="0" xr:uid="{D0AD767F-3EC2-422C-8DF6-C138881D0346}">
      <text>
        <r>
          <rPr>
            <sz val="10"/>
            <rFont val="Arial"/>
            <family val="2"/>
          </rPr>
          <t>Commission</t>
        </r>
      </text>
    </comment>
    <comment ref="J15" authorId="0" shapeId="0" xr:uid="{A589DCD3-E304-4CA6-9862-3091CD25380E}">
      <text>
        <r>
          <rPr>
            <sz val="11"/>
            <color indexed="81"/>
            <rFont val="Tahoma"/>
            <family val="2"/>
          </rPr>
          <t>Fast food</t>
        </r>
      </text>
    </comment>
    <comment ref="A16" authorId="0" shapeId="0" xr:uid="{D8A3CC2E-A699-4DF6-B1BF-DE35E0A49C02}">
      <text>
        <r>
          <rPr>
            <sz val="11"/>
            <color indexed="81"/>
            <rFont val="Tahoma"/>
            <family val="2"/>
          </rPr>
          <t>Fast food</t>
        </r>
      </text>
    </comment>
    <comment ref="J16" authorId="0" shapeId="0" xr:uid="{14055496-7A3F-4320-9DDD-D61131FAAA31}">
      <text>
        <r>
          <rPr>
            <sz val="11"/>
            <color indexed="81"/>
            <rFont val="Tahoma"/>
            <family val="2"/>
          </rPr>
          <t>Fast food</t>
        </r>
      </text>
    </comment>
    <comment ref="A17" authorId="0" shapeId="0" xr:uid="{DED6C718-6C98-4E78-9CCE-3C56E364372D}">
      <text>
        <r>
          <rPr>
            <sz val="11"/>
            <color indexed="81"/>
            <rFont val="Tahoma"/>
            <family val="2"/>
          </rPr>
          <t>Imagine R</t>
        </r>
      </text>
    </comment>
    <comment ref="J17" authorId="0" shapeId="0" xr:uid="{CC70CB4D-4EDB-4E16-9A17-96C1FB3994A6}">
      <text>
        <r>
          <rPr>
            <sz val="11"/>
            <color indexed="81"/>
            <rFont val="Tahoma"/>
            <family val="2"/>
          </rPr>
          <t>Retrait</t>
        </r>
      </text>
    </comment>
    <comment ref="A18" authorId="0" shapeId="0" xr:uid="{2F9C3946-076D-4F5B-A6C8-52D7810CF4AE}">
      <text>
        <r>
          <rPr>
            <sz val="11"/>
            <color indexed="81"/>
            <rFont val="Tahoma"/>
            <family val="2"/>
          </rPr>
          <t>Carrefour</t>
        </r>
      </text>
    </comment>
    <comment ref="J18" authorId="0" shapeId="0" xr:uid="{B0994297-DAC4-4D8F-AA9C-EBA76E6091C2}">
      <text>
        <r>
          <rPr>
            <sz val="11"/>
            <color indexed="81"/>
            <rFont val="Tahoma"/>
            <family val="2"/>
          </rPr>
          <t>Fast food</t>
        </r>
      </text>
    </comment>
    <comment ref="A19" authorId="0" shapeId="0" xr:uid="{95C34C71-2E8E-4403-91E2-DC373A7840F2}">
      <text>
        <r>
          <rPr>
            <sz val="11"/>
            <color indexed="81"/>
            <rFont val="Tahoma"/>
            <family val="2"/>
          </rPr>
          <t>Districash</t>
        </r>
      </text>
    </comment>
    <comment ref="J19" authorId="0" shapeId="0" xr:uid="{EC19F0F4-0B96-4494-97DF-E164CB1A0F89}">
      <text>
        <r>
          <rPr>
            <sz val="11"/>
            <color indexed="81"/>
            <rFont val="Tahoma"/>
            <family val="2"/>
          </rPr>
          <t>Imagine R</t>
        </r>
      </text>
    </comment>
    <comment ref="A20" authorId="0" shapeId="0" xr:uid="{B4213450-72D5-4775-A7EC-A4519F4686D5}">
      <text>
        <r>
          <rPr>
            <sz val="11"/>
            <color indexed="81"/>
            <rFont val="Tahoma"/>
            <family val="2"/>
          </rPr>
          <t>Fast food</t>
        </r>
      </text>
    </comment>
    <comment ref="J20" authorId="0" shapeId="0" xr:uid="{220CB33D-BCAB-4814-A0B3-83B283F5ABDB}">
      <text>
        <r>
          <rPr>
            <sz val="11"/>
            <color indexed="81"/>
            <rFont val="Tahoma"/>
            <family val="2"/>
          </rPr>
          <t>Carrefour</t>
        </r>
      </text>
    </comment>
    <comment ref="A21" authorId="0" shapeId="0" xr:uid="{2FEDAC5F-4890-41E1-96C2-81AEE5015B7E}">
      <text>
        <r>
          <rPr>
            <sz val="11"/>
            <color indexed="81"/>
            <rFont val="Tahoma"/>
            <family val="2"/>
          </rPr>
          <t>Fast food</t>
        </r>
      </text>
    </comment>
    <comment ref="J21" authorId="0" shapeId="0" xr:uid="{49A18974-1DD5-418D-AA76-7BD84285FEFC}">
      <text>
        <r>
          <rPr>
            <sz val="11"/>
            <color indexed="81"/>
            <rFont val="Tahoma"/>
            <family val="2"/>
          </rPr>
          <t>Districash</t>
        </r>
      </text>
    </comment>
    <comment ref="A22" authorId="0" shapeId="0" xr:uid="{5C4A2776-6479-4C3B-85E2-C03A17B7F949}">
      <text>
        <r>
          <rPr>
            <sz val="11"/>
            <color indexed="81"/>
            <rFont val="Tahoma"/>
            <family val="2"/>
          </rPr>
          <t>Fast food</t>
        </r>
      </text>
    </comment>
    <comment ref="J22" authorId="0" shapeId="0" xr:uid="{E8F028D1-52C4-40EE-B37D-C100EF4B84A6}">
      <text>
        <r>
          <rPr>
            <sz val="11"/>
            <color indexed="81"/>
            <rFont val="Tahoma"/>
            <family val="2"/>
          </rPr>
          <t>Fast food</t>
        </r>
      </text>
    </comment>
    <comment ref="J23" authorId="0" shapeId="0" xr:uid="{CFDB027E-5FB8-4F4A-B3A6-A133DBAEFD00}">
      <text>
        <r>
          <rPr>
            <sz val="11"/>
            <color indexed="81"/>
            <rFont val="Tahoma"/>
            <family val="2"/>
          </rPr>
          <t>Fast food</t>
        </r>
      </text>
    </comment>
    <comment ref="J24" authorId="0" shapeId="0" xr:uid="{8D5734B1-255E-4643-936E-773D63CF1FF6}">
      <text>
        <r>
          <rPr>
            <sz val="11"/>
            <color indexed="81"/>
            <rFont val="Tahoma"/>
            <family val="2"/>
          </rPr>
          <t>Fast food</t>
        </r>
      </text>
    </comment>
    <comment ref="J25" authorId="1" shapeId="0" xr:uid="{52975FDF-19B8-4617-AB3F-D743E73CC42B}">
      <text>
        <r>
          <rPr>
            <sz val="11"/>
            <color indexed="81"/>
            <rFont val="Tahoma"/>
            <family val="2"/>
          </rPr>
          <t xml:space="preserve">Fast food
</t>
        </r>
      </text>
    </comment>
    <comment ref="J26" authorId="1" shapeId="0" xr:uid="{06E96585-2D80-4A1C-9B8A-358304D79650}">
      <text>
        <r>
          <rPr>
            <sz val="11"/>
            <color indexed="81"/>
            <rFont val="Tahoma"/>
            <family val="2"/>
          </rPr>
          <t>Pour S.</t>
        </r>
      </text>
    </comment>
    <comment ref="J27" authorId="0" shapeId="0" xr:uid="{E6770428-D13F-4EFD-A1AB-ECEE23B34302}">
      <text>
        <r>
          <rPr>
            <sz val="11"/>
            <color indexed="81"/>
            <rFont val="Tahoma"/>
            <family val="2"/>
          </rPr>
          <t>Fast food</t>
        </r>
      </text>
    </comment>
  </commentList>
</comments>
</file>

<file path=xl/sharedStrings.xml><?xml version="1.0" encoding="utf-8"?>
<sst xmlns="http://schemas.openxmlformats.org/spreadsheetml/2006/main" count="7" uniqueCount="5">
  <si>
    <t>Report</t>
  </si>
  <si>
    <t>Mois en cours que je complète au fur et à mesure</t>
  </si>
  <si>
    <t>M+1 où je copierai-collerai le "mois en cours" en fin de session. C'est là que je ferai le tri des commentaires</t>
  </si>
  <si>
    <t>M+2 trié et conservé</t>
  </si>
  <si>
    <t>M+3 trié et conservé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</si>
</sst>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"/>
    <numFmt numFmtId="165" formatCode="#,##0.00_ ;[Red]\-#,##0.00\ "/>
  </numFmts>
  <fonts count="8" x14ac:knownFonts="1">
    <font>
      <sz val="14"/>
      <color theme="1"/>
      <name val="Comic Sans MS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4"/>
      <color theme="1"/>
      <name val="Comic Sans MS"/>
      <family val="4"/>
    </font>
    <font>
      <sz val="14"/>
      <name val="Comic Sans MS"/>
      <family val="4"/>
    </font>
    <font>
      <b/>
      <sz val="14"/>
      <name val="Comic Sans MS"/>
      <family val="4"/>
    </font>
    <font>
      <sz val="14"/>
      <color rgb="FF0000FF"/>
      <name val="Comic Sans MS"/>
      <family val="4"/>
    </font>
    <font>
      <sz val="14"/>
      <color rgb="FFFF00FF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lightHorizontal">
        <fgColor theme="6" tint="0.39994506668294322"/>
        <bgColor theme="6" tint="0.59999389629810485"/>
      </patternFill>
    </fill>
    <fill>
      <patternFill patternType="solid">
        <fgColor theme="6" tint="0.59999389629810485"/>
        <bgColor theme="6" tint="0.39994506668294322"/>
      </patternFill>
    </fill>
    <fill>
      <patternFill patternType="lightHorizontal">
        <fgColor theme="6" tint="0.39994506668294322"/>
        <bgColor rgb="FFD8E4BC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5" xfId="0" applyNumberFormat="1" applyFont="1" applyFill="1" applyBorder="1" applyAlignment="1">
      <alignment vertical="center"/>
    </xf>
    <xf numFmtId="165" fontId="5" fillId="3" borderId="6" xfId="0" applyNumberFormat="1" applyFont="1" applyFill="1" applyBorder="1" applyAlignment="1">
      <alignment vertical="center"/>
    </xf>
    <xf numFmtId="165" fontId="3" fillId="5" borderId="8" xfId="0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2" fontId="6" fillId="0" borderId="7" xfId="0" applyNumberFormat="1" applyFont="1" applyBorder="1" applyAlignment="1">
      <alignment horizontal="right" vertical="center" indent="1"/>
    </xf>
    <xf numFmtId="165" fontId="3" fillId="6" borderId="8" xfId="0" applyNumberFormat="1" applyFont="1" applyFill="1" applyBorder="1" applyAlignment="1">
      <alignment vertical="center"/>
    </xf>
    <xf numFmtId="165" fontId="3" fillId="6" borderId="0" xfId="0" applyNumberFormat="1" applyFont="1" applyFill="1" applyBorder="1" applyAlignment="1">
      <alignment vertical="center"/>
    </xf>
    <xf numFmtId="1" fontId="4" fillId="4" borderId="7" xfId="0" applyNumberFormat="1" applyFont="1" applyFill="1" applyBorder="1" applyAlignment="1">
      <alignment vertical="center"/>
    </xf>
    <xf numFmtId="165" fontId="7" fillId="2" borderId="8" xfId="0" applyNumberFormat="1" applyFont="1" applyFill="1" applyBorder="1" applyAlignment="1">
      <alignment vertical="center"/>
    </xf>
    <xf numFmtId="165" fontId="3" fillId="5" borderId="0" xfId="0" applyNumberFormat="1" applyFont="1" applyFill="1" applyAlignment="1">
      <alignment vertical="center"/>
    </xf>
    <xf numFmtId="1" fontId="4" fillId="6" borderId="7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vertical="center"/>
    </xf>
    <xf numFmtId="165" fontId="3" fillId="6" borderId="9" xfId="0" applyNumberFormat="1" applyFont="1" applyFill="1" applyBorder="1" applyAlignment="1">
      <alignment vertical="center"/>
    </xf>
    <xf numFmtId="165" fontId="3" fillId="6" borderId="10" xfId="0" applyNumberFormat="1" applyFont="1" applyFill="1" applyBorder="1" applyAlignment="1">
      <alignment vertical="center"/>
    </xf>
    <xf numFmtId="1" fontId="4" fillId="6" borderId="11" xfId="0" applyNumberFormat="1" applyFont="1" applyFill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65" fontId="4" fillId="7" borderId="5" xfId="0" applyNumberFormat="1" applyFont="1" applyFill="1" applyBorder="1" applyAlignment="1">
      <alignment vertical="center"/>
    </xf>
    <xf numFmtId="165" fontId="5" fillId="7" borderId="3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DAF3-E511-47E5-974C-33C6BF990A8A}">
  <dimension ref="A1:L29"/>
  <sheetViews>
    <sheetView tabSelected="1" zoomScale="80" zoomScaleNormal="80" workbookViewId="0">
      <selection activeCell="E30" sqref="E30"/>
    </sheetView>
  </sheetViews>
  <sheetFormatPr baseColWidth="10" defaultRowHeight="21" x14ac:dyDescent="0.4"/>
  <cols>
    <col min="1" max="1" width="10.6640625" style="4" customWidth="1"/>
    <col min="2" max="2" width="10.6640625" style="4"/>
    <col min="3" max="3" width="8" style="4" customWidth="1"/>
    <col min="4" max="16384" width="10.6640625" style="4"/>
  </cols>
  <sheetData>
    <row r="1" spans="1:12" s="3" customFormat="1" ht="70.5" customHeight="1" thickBot="1" x14ac:dyDescent="0.45">
      <c r="A1" s="1" t="s">
        <v>1</v>
      </c>
      <c r="B1" s="1"/>
      <c r="C1" s="2"/>
      <c r="D1" s="5" t="s">
        <v>2</v>
      </c>
      <c r="E1" s="6"/>
      <c r="F1" s="7"/>
      <c r="G1" s="5" t="s">
        <v>3</v>
      </c>
      <c r="H1" s="6"/>
      <c r="I1" s="7"/>
      <c r="J1" s="5" t="s">
        <v>4</v>
      </c>
      <c r="K1" s="6"/>
      <c r="L1" s="7"/>
    </row>
    <row r="2" spans="1:12" ht="22.5" x14ac:dyDescent="0.4">
      <c r="A2" s="8">
        <f>SUM(C63)</f>
        <v>0</v>
      </c>
      <c r="B2" s="9">
        <f>SUM(F28)</f>
        <v>101.6400000000001</v>
      </c>
      <c r="C2" s="10"/>
      <c r="D2" s="11" t="s">
        <v>0</v>
      </c>
      <c r="E2" s="12">
        <f>SUM(I28)</f>
        <v>101.6400000000001</v>
      </c>
      <c r="F2" s="13"/>
      <c r="G2" s="11" t="s">
        <v>0</v>
      </c>
      <c r="H2" s="12">
        <f>SUM(L28)</f>
        <v>412.19000000000005</v>
      </c>
      <c r="I2" s="13"/>
      <c r="J2" s="11" t="s">
        <v>0</v>
      </c>
      <c r="K2" s="12">
        <f>SUM(O68)</f>
        <v>0</v>
      </c>
      <c r="L2" s="13"/>
    </row>
    <row r="3" spans="1:12" x14ac:dyDescent="0.4">
      <c r="A3" s="14">
        <v>6.2</v>
      </c>
      <c r="B3" s="15"/>
      <c r="C3" s="16">
        <f>IF((A3+B3)&gt;0,SUM(B2-A3+B3),"")</f>
        <v>95.440000000000097</v>
      </c>
      <c r="D3" s="17"/>
      <c r="E3" s="18"/>
      <c r="F3" s="19" t="str">
        <f t="shared" ref="F3" si="0">IF((D3+E3)&gt;0,SUM(E2-D3+E3),"")</f>
        <v/>
      </c>
      <c r="G3" s="14">
        <v>2.79</v>
      </c>
      <c r="H3" s="18"/>
      <c r="I3" s="19">
        <f t="shared" ref="I3" si="1">IF((G3+H3)&gt;0,SUM(H2-G3+H3),"")</f>
        <v>409.40000000000003</v>
      </c>
      <c r="J3" s="14">
        <v>4.4000000000000004</v>
      </c>
      <c r="K3" s="15"/>
      <c r="L3" s="19">
        <f t="shared" ref="L3" si="2">IF((J3+K3)&gt;0,SUM(K2-J3+K3),"")</f>
        <v>-4.4000000000000004</v>
      </c>
    </row>
    <row r="4" spans="1:12" x14ac:dyDescent="0.4">
      <c r="A4" s="14">
        <v>27</v>
      </c>
      <c r="B4" s="15"/>
      <c r="C4" s="16">
        <f>IF((A4+B4)&gt;0,SUM(C3-A4+B4),"")</f>
        <v>68.440000000000097</v>
      </c>
      <c r="D4" s="17"/>
      <c r="E4" s="18"/>
      <c r="F4" s="19" t="str">
        <f t="shared" ref="F4:F19" si="3">IF((D4+E4)&gt;0,SUM(F3-D4+E4),"")</f>
        <v/>
      </c>
      <c r="G4" s="14">
        <v>10.9</v>
      </c>
      <c r="H4" s="18"/>
      <c r="I4" s="19">
        <f t="shared" ref="I4:I19" si="4">IF((G4+H4)&gt;0,SUM(I3-G4+H4),"")</f>
        <v>398.50000000000006</v>
      </c>
      <c r="J4" s="20"/>
      <c r="K4" s="21">
        <v>50</v>
      </c>
      <c r="L4" s="19">
        <f t="shared" ref="L4:L27" si="5">IF((J4+K4)&gt;0,SUM(L3-J4+K4),"")</f>
        <v>45.6</v>
      </c>
    </row>
    <row r="5" spans="1:12" x14ac:dyDescent="0.4">
      <c r="A5" s="14">
        <v>8</v>
      </c>
      <c r="B5" s="15"/>
      <c r="C5" s="16">
        <f t="shared" ref="C5:C29" si="6">IF((A5+B5)&gt;0,SUM(C4-A5+B5),"")</f>
        <v>60.440000000000097</v>
      </c>
      <c r="D5" s="17"/>
      <c r="E5" s="18"/>
      <c r="F5" s="22" t="str">
        <f t="shared" si="3"/>
        <v/>
      </c>
      <c r="G5" s="14">
        <v>40</v>
      </c>
      <c r="H5" s="18"/>
      <c r="I5" s="22">
        <f t="shared" si="4"/>
        <v>358.50000000000006</v>
      </c>
      <c r="J5" s="14">
        <v>41.8</v>
      </c>
      <c r="K5" s="15"/>
      <c r="L5" s="22">
        <f t="shared" si="5"/>
        <v>3.8000000000000043</v>
      </c>
    </row>
    <row r="6" spans="1:12" x14ac:dyDescent="0.4">
      <c r="A6" s="14">
        <v>2.79</v>
      </c>
      <c r="B6" s="15"/>
      <c r="C6" s="16">
        <f t="shared" si="6"/>
        <v>57.650000000000098</v>
      </c>
      <c r="D6" s="17"/>
      <c r="E6" s="18"/>
      <c r="F6" s="22" t="str">
        <f t="shared" si="3"/>
        <v/>
      </c>
      <c r="G6" s="14">
        <v>2.79</v>
      </c>
      <c r="H6" s="18"/>
      <c r="I6" s="22">
        <f t="shared" si="4"/>
        <v>355.71000000000004</v>
      </c>
      <c r="J6" s="14">
        <v>8.5</v>
      </c>
      <c r="K6" s="15"/>
      <c r="L6" s="22">
        <f t="shared" si="5"/>
        <v>-4.6999999999999957</v>
      </c>
    </row>
    <row r="7" spans="1:12" x14ac:dyDescent="0.4">
      <c r="A7" s="14">
        <v>38</v>
      </c>
      <c r="B7" s="15"/>
      <c r="C7" s="16">
        <f t="shared" si="6"/>
        <v>19.650000000000098</v>
      </c>
      <c r="D7" s="17"/>
      <c r="E7" s="18"/>
      <c r="F7" s="22" t="str">
        <f t="shared" si="3"/>
        <v/>
      </c>
      <c r="G7" s="14">
        <v>38</v>
      </c>
      <c r="H7" s="18"/>
      <c r="I7" s="22">
        <f t="shared" si="4"/>
        <v>317.71000000000004</v>
      </c>
      <c r="J7" s="14">
        <v>2.33</v>
      </c>
      <c r="K7" s="15"/>
      <c r="L7" s="22">
        <f t="shared" si="5"/>
        <v>-7.0299999999999958</v>
      </c>
    </row>
    <row r="8" spans="1:12" x14ac:dyDescent="0.4">
      <c r="A8" s="14">
        <v>47.35</v>
      </c>
      <c r="B8" s="15"/>
      <c r="C8" s="16">
        <f t="shared" si="6"/>
        <v>-27.699999999999903</v>
      </c>
      <c r="D8" s="17"/>
      <c r="E8" s="18"/>
      <c r="F8" s="22" t="str">
        <f t="shared" si="3"/>
        <v/>
      </c>
      <c r="G8" s="14">
        <v>145</v>
      </c>
      <c r="H8" s="18"/>
      <c r="I8" s="22">
        <f t="shared" si="4"/>
        <v>172.71000000000004</v>
      </c>
      <c r="J8" s="14">
        <v>1.33</v>
      </c>
      <c r="K8" s="15"/>
      <c r="L8" s="22">
        <f t="shared" si="5"/>
        <v>-8.3599999999999959</v>
      </c>
    </row>
    <row r="9" spans="1:12" x14ac:dyDescent="0.4">
      <c r="A9" s="14">
        <v>14.99</v>
      </c>
      <c r="B9" s="15"/>
      <c r="C9" s="16">
        <f t="shared" si="6"/>
        <v>-42.689999999999905</v>
      </c>
      <c r="D9" s="17"/>
      <c r="E9" s="18"/>
      <c r="F9" s="22" t="str">
        <f t="shared" si="3"/>
        <v/>
      </c>
      <c r="G9" s="14">
        <v>14.99</v>
      </c>
      <c r="H9" s="18"/>
      <c r="I9" s="22">
        <f t="shared" si="4"/>
        <v>157.72000000000003</v>
      </c>
      <c r="J9" s="14">
        <v>1.42</v>
      </c>
      <c r="K9" s="21"/>
      <c r="L9" s="22">
        <f t="shared" si="5"/>
        <v>-9.7799999999999958</v>
      </c>
    </row>
    <row r="10" spans="1:12" x14ac:dyDescent="0.4">
      <c r="A10" s="14">
        <v>3.8</v>
      </c>
      <c r="B10" s="15"/>
      <c r="C10" s="16">
        <f t="shared" si="6"/>
        <v>-46.489999999999903</v>
      </c>
      <c r="D10" s="17"/>
      <c r="E10" s="18"/>
      <c r="F10" s="22" t="str">
        <f t="shared" si="3"/>
        <v/>
      </c>
      <c r="G10" s="14">
        <v>3.8</v>
      </c>
      <c r="H10" s="18"/>
      <c r="I10" s="22">
        <f t="shared" si="4"/>
        <v>153.92000000000002</v>
      </c>
      <c r="J10" s="14"/>
      <c r="K10" s="21">
        <v>800</v>
      </c>
      <c r="L10" s="22">
        <f t="shared" si="5"/>
        <v>790.22</v>
      </c>
    </row>
    <row r="11" spans="1:12" x14ac:dyDescent="0.4">
      <c r="A11" s="14">
        <v>25</v>
      </c>
      <c r="B11" s="15"/>
      <c r="C11" s="16">
        <f t="shared" si="6"/>
        <v>-71.489999999999895</v>
      </c>
      <c r="D11" s="17"/>
      <c r="E11" s="18"/>
      <c r="F11" s="22" t="str">
        <f t="shared" si="3"/>
        <v/>
      </c>
      <c r="G11" s="14">
        <v>30</v>
      </c>
      <c r="H11" s="18"/>
      <c r="I11" s="22">
        <f t="shared" si="4"/>
        <v>123.92000000000002</v>
      </c>
      <c r="J11" s="14">
        <v>5.9</v>
      </c>
      <c r="K11" s="15"/>
      <c r="L11" s="22">
        <f t="shared" si="5"/>
        <v>784.32</v>
      </c>
    </row>
    <row r="12" spans="1:12" x14ac:dyDescent="0.4">
      <c r="A12" s="14">
        <v>4.78</v>
      </c>
      <c r="B12" s="15"/>
      <c r="C12" s="16">
        <f t="shared" si="6"/>
        <v>-76.269999999999897</v>
      </c>
      <c r="D12" s="17"/>
      <c r="E12" s="18"/>
      <c r="F12" s="22" t="str">
        <f t="shared" si="3"/>
        <v/>
      </c>
      <c r="G12" s="14">
        <v>4.78</v>
      </c>
      <c r="H12" s="18"/>
      <c r="I12" s="22">
        <f t="shared" si="4"/>
        <v>119.14000000000001</v>
      </c>
      <c r="J12" s="14">
        <v>2.4</v>
      </c>
      <c r="K12" s="15"/>
      <c r="L12" s="22">
        <f t="shared" si="5"/>
        <v>781.92000000000007</v>
      </c>
    </row>
    <row r="13" spans="1:12" x14ac:dyDescent="0.4">
      <c r="A13" s="20"/>
      <c r="B13" s="15">
        <v>350</v>
      </c>
      <c r="C13" s="16">
        <f t="shared" si="6"/>
        <v>273.73000000000013</v>
      </c>
      <c r="D13" s="17"/>
      <c r="E13" s="18"/>
      <c r="F13" s="22" t="str">
        <f t="shared" si="3"/>
        <v/>
      </c>
      <c r="G13" s="23">
        <v>17.5</v>
      </c>
      <c r="H13" s="18"/>
      <c r="I13" s="22">
        <f t="shared" si="4"/>
        <v>101.64000000000001</v>
      </c>
      <c r="J13" s="20"/>
      <c r="K13" s="15">
        <v>18</v>
      </c>
      <c r="L13" s="22">
        <f t="shared" si="5"/>
        <v>799.92000000000007</v>
      </c>
    </row>
    <row r="14" spans="1:12" x14ac:dyDescent="0.4">
      <c r="A14" s="14">
        <v>7.39</v>
      </c>
      <c r="B14" s="15"/>
      <c r="C14" s="16">
        <f t="shared" si="6"/>
        <v>266.34000000000015</v>
      </c>
      <c r="D14" s="17"/>
      <c r="E14" s="18"/>
      <c r="F14" s="22" t="str">
        <f t="shared" si="3"/>
        <v/>
      </c>
      <c r="G14" s="17"/>
      <c r="H14" s="18"/>
      <c r="I14" s="22" t="str">
        <f t="shared" si="4"/>
        <v/>
      </c>
      <c r="J14" s="14">
        <v>40</v>
      </c>
      <c r="K14" s="15"/>
      <c r="L14" s="22">
        <f t="shared" si="5"/>
        <v>759.92000000000007</v>
      </c>
    </row>
    <row r="15" spans="1:12" x14ac:dyDescent="0.4">
      <c r="A15" s="14">
        <v>8</v>
      </c>
      <c r="B15" s="15"/>
      <c r="C15" s="16">
        <f t="shared" si="6"/>
        <v>258.34000000000015</v>
      </c>
      <c r="D15" s="17"/>
      <c r="E15" s="18"/>
      <c r="F15" s="22" t="str">
        <f t="shared" si="3"/>
        <v/>
      </c>
      <c r="G15" s="17"/>
      <c r="H15" s="18"/>
      <c r="I15" s="22" t="str">
        <f t="shared" si="4"/>
        <v/>
      </c>
      <c r="J15" s="14">
        <v>2.79</v>
      </c>
      <c r="K15" s="15"/>
      <c r="L15" s="22">
        <f t="shared" si="5"/>
        <v>757.13000000000011</v>
      </c>
    </row>
    <row r="16" spans="1:12" x14ac:dyDescent="0.4">
      <c r="A16" s="14">
        <v>2.79</v>
      </c>
      <c r="B16" s="15"/>
      <c r="C16" s="16">
        <f t="shared" si="6"/>
        <v>255.55000000000015</v>
      </c>
      <c r="D16" s="17"/>
      <c r="E16" s="18"/>
      <c r="F16" s="22" t="str">
        <f t="shared" si="3"/>
        <v/>
      </c>
      <c r="G16" s="17"/>
      <c r="H16" s="18"/>
      <c r="I16" s="22" t="str">
        <f t="shared" si="4"/>
        <v/>
      </c>
      <c r="J16" s="14">
        <v>10.9</v>
      </c>
      <c r="K16" s="15"/>
      <c r="L16" s="22">
        <f t="shared" si="5"/>
        <v>746.23000000000013</v>
      </c>
    </row>
    <row r="17" spans="1:12" x14ac:dyDescent="0.4">
      <c r="A17" s="14">
        <v>38</v>
      </c>
      <c r="B17" s="15"/>
      <c r="C17" s="16">
        <f t="shared" si="6"/>
        <v>217.55000000000015</v>
      </c>
      <c r="D17" s="17"/>
      <c r="E17" s="18"/>
      <c r="F17" s="22" t="str">
        <f t="shared" si="3"/>
        <v/>
      </c>
      <c r="G17" s="17"/>
      <c r="H17" s="18"/>
      <c r="I17" s="22" t="str">
        <f t="shared" si="4"/>
        <v/>
      </c>
      <c r="J17" s="14">
        <v>40</v>
      </c>
      <c r="K17" s="15"/>
      <c r="L17" s="22">
        <f t="shared" si="5"/>
        <v>706.23000000000013</v>
      </c>
    </row>
    <row r="18" spans="1:12" x14ac:dyDescent="0.4">
      <c r="A18" s="14">
        <v>47.35</v>
      </c>
      <c r="B18" s="15"/>
      <c r="C18" s="16">
        <f t="shared" si="6"/>
        <v>170.20000000000016</v>
      </c>
      <c r="D18" s="17"/>
      <c r="E18" s="18"/>
      <c r="F18" s="22" t="str">
        <f t="shared" si="3"/>
        <v/>
      </c>
      <c r="G18" s="17"/>
      <c r="H18" s="18"/>
      <c r="I18" s="22" t="str">
        <f t="shared" si="4"/>
        <v/>
      </c>
      <c r="J18" s="14">
        <v>2.79</v>
      </c>
      <c r="K18" s="15"/>
      <c r="L18" s="22">
        <f t="shared" si="5"/>
        <v>703.44000000000017</v>
      </c>
    </row>
    <row r="19" spans="1:12" x14ac:dyDescent="0.4">
      <c r="A19" s="14">
        <v>14.99</v>
      </c>
      <c r="B19" s="15"/>
      <c r="C19" s="16">
        <f t="shared" si="6"/>
        <v>155.21000000000015</v>
      </c>
      <c r="D19" s="17"/>
      <c r="E19" s="18"/>
      <c r="F19" s="22" t="str">
        <f t="shared" si="3"/>
        <v/>
      </c>
      <c r="G19" s="17"/>
      <c r="H19" s="18"/>
      <c r="I19" s="22" t="str">
        <f t="shared" si="4"/>
        <v/>
      </c>
      <c r="J19" s="14">
        <v>38</v>
      </c>
      <c r="K19" s="15"/>
      <c r="L19" s="22">
        <f t="shared" si="5"/>
        <v>665.44000000000017</v>
      </c>
    </row>
    <row r="20" spans="1:12" x14ac:dyDescent="0.4">
      <c r="A20" s="14">
        <v>3.8</v>
      </c>
      <c r="B20" s="15"/>
      <c r="C20" s="16">
        <f t="shared" si="6"/>
        <v>151.41000000000014</v>
      </c>
      <c r="D20" s="17"/>
      <c r="E20" s="18"/>
      <c r="F20" s="22"/>
      <c r="G20" s="17"/>
      <c r="H20" s="18"/>
      <c r="I20" s="22"/>
      <c r="J20" s="14">
        <v>47.35</v>
      </c>
      <c r="K20" s="15"/>
      <c r="L20" s="22">
        <f t="shared" si="5"/>
        <v>618.09000000000015</v>
      </c>
    </row>
    <row r="21" spans="1:12" x14ac:dyDescent="0.4">
      <c r="A21" s="14">
        <v>25</v>
      </c>
      <c r="B21" s="15"/>
      <c r="C21" s="16">
        <f t="shared" si="6"/>
        <v>126.41000000000014</v>
      </c>
      <c r="D21" s="17"/>
      <c r="E21" s="18"/>
      <c r="F21" s="22"/>
      <c r="G21" s="17"/>
      <c r="H21" s="18"/>
      <c r="I21" s="22"/>
      <c r="J21" s="14">
        <v>14.99</v>
      </c>
      <c r="K21" s="15"/>
      <c r="L21" s="22">
        <f t="shared" si="5"/>
        <v>603.10000000000014</v>
      </c>
    </row>
    <row r="22" spans="1:12" x14ac:dyDescent="0.4">
      <c r="A22" s="14">
        <v>4.78</v>
      </c>
      <c r="B22" s="15"/>
      <c r="C22" s="16">
        <f t="shared" si="6"/>
        <v>121.63000000000014</v>
      </c>
      <c r="D22" s="17"/>
      <c r="E22" s="18"/>
      <c r="F22" s="22"/>
      <c r="G22" s="17"/>
      <c r="H22" s="18"/>
      <c r="I22" s="22"/>
      <c r="J22" s="14">
        <v>3.8</v>
      </c>
      <c r="K22" s="15"/>
      <c r="L22" s="22">
        <f t="shared" si="5"/>
        <v>599.30000000000018</v>
      </c>
    </row>
    <row r="23" spans="1:12" x14ac:dyDescent="0.4">
      <c r="A23" s="23"/>
      <c r="B23" s="15"/>
      <c r="C23" s="16" t="str">
        <f t="shared" si="6"/>
        <v/>
      </c>
      <c r="D23" s="17"/>
      <c r="E23" s="18"/>
      <c r="F23" s="22"/>
      <c r="G23" s="17"/>
      <c r="H23" s="18"/>
      <c r="I23" s="22"/>
      <c r="J23" s="14">
        <v>1.33</v>
      </c>
      <c r="K23" s="15"/>
      <c r="L23" s="22">
        <f t="shared" si="5"/>
        <v>597.97000000000014</v>
      </c>
    </row>
    <row r="24" spans="1:12" x14ac:dyDescent="0.4">
      <c r="A24" s="23"/>
      <c r="B24" s="15"/>
      <c r="C24" s="16" t="str">
        <f t="shared" si="6"/>
        <v/>
      </c>
      <c r="D24" s="17"/>
      <c r="E24" s="18"/>
      <c r="F24" s="22"/>
      <c r="G24" s="17"/>
      <c r="H24" s="18"/>
      <c r="I24" s="22"/>
      <c r="J24" s="14">
        <v>4.78</v>
      </c>
      <c r="K24" s="15"/>
      <c r="L24" s="22">
        <f t="shared" si="5"/>
        <v>593.19000000000017</v>
      </c>
    </row>
    <row r="25" spans="1:12" x14ac:dyDescent="0.4">
      <c r="A25" s="23"/>
      <c r="B25" s="15"/>
      <c r="C25" s="16" t="str">
        <f t="shared" si="6"/>
        <v/>
      </c>
      <c r="D25" s="17"/>
      <c r="E25" s="18"/>
      <c r="F25" s="22"/>
      <c r="G25" s="17"/>
      <c r="H25" s="18"/>
      <c r="I25" s="22"/>
      <c r="J25" s="23">
        <v>17.5</v>
      </c>
      <c r="K25" s="15"/>
      <c r="L25" s="22">
        <f t="shared" si="5"/>
        <v>575.69000000000017</v>
      </c>
    </row>
    <row r="26" spans="1:12" x14ac:dyDescent="0.4">
      <c r="A26" s="23"/>
      <c r="B26" s="15"/>
      <c r="C26" s="16" t="str">
        <f t="shared" si="6"/>
        <v/>
      </c>
      <c r="D26" s="17"/>
      <c r="E26" s="18"/>
      <c r="F26" s="22" t="str">
        <f>IF((D26+E26)&gt;0,SUM(#REF!-D26+E26),"")</f>
        <v/>
      </c>
      <c r="G26" s="17"/>
      <c r="H26" s="18"/>
      <c r="I26" s="22" t="str">
        <f>IF((G26+H26)&gt;0,SUM(#REF!-G26+H26),"")</f>
        <v/>
      </c>
      <c r="J26" s="23">
        <v>150</v>
      </c>
      <c r="K26" s="15"/>
      <c r="L26" s="22">
        <f t="shared" si="5"/>
        <v>425.69000000000017</v>
      </c>
    </row>
    <row r="27" spans="1:12" ht="21.75" thickBot="1" x14ac:dyDescent="0.45">
      <c r="A27" s="23"/>
      <c r="B27" s="15"/>
      <c r="C27" s="16" t="str">
        <f t="shared" si="6"/>
        <v/>
      </c>
      <c r="D27" s="24"/>
      <c r="E27" s="25"/>
      <c r="F27" s="26" t="str">
        <f t="shared" ref="F27" si="7">IF((D27+E27)&gt;0,SUM(F26-D27+E27),"")</f>
        <v/>
      </c>
      <c r="G27" s="24"/>
      <c r="H27" s="25"/>
      <c r="I27" s="26" t="str">
        <f t="shared" ref="I27" si="8">IF((G27+H27)&gt;0,SUM(I26-G27+H27),"")</f>
        <v/>
      </c>
      <c r="J27" s="14">
        <v>13.5</v>
      </c>
      <c r="K27" s="15"/>
      <c r="L27" s="22">
        <f t="shared" si="5"/>
        <v>412.19000000000017</v>
      </c>
    </row>
    <row r="28" spans="1:12" ht="23.25" thickBot="1" x14ac:dyDescent="0.45">
      <c r="A28" s="23"/>
      <c r="B28" s="15"/>
      <c r="C28" s="16" t="str">
        <f t="shared" si="6"/>
        <v/>
      </c>
      <c r="D28" s="27">
        <f>SUM(D3:D27)</f>
        <v>0</v>
      </c>
      <c r="E28" s="28">
        <f>SUM(E2:E27)</f>
        <v>101.6400000000001</v>
      </c>
      <c r="F28" s="29">
        <f t="shared" ref="F28" si="9">SUM(E28-D28)</f>
        <v>101.6400000000001</v>
      </c>
      <c r="G28" s="27">
        <f>SUM(G3:G27)</f>
        <v>310.54999999999995</v>
      </c>
      <c r="H28" s="28">
        <f>SUM(H2:H27)</f>
        <v>412.19000000000005</v>
      </c>
      <c r="I28" s="29">
        <f t="shared" ref="I28" si="10">SUM(H28-G28)</f>
        <v>101.6400000000001</v>
      </c>
      <c r="J28" s="27">
        <f>SUM(J3:J27)</f>
        <v>455.80999999999995</v>
      </c>
      <c r="K28" s="28">
        <f>SUM(K3:K27)</f>
        <v>868</v>
      </c>
      <c r="L28" s="29">
        <f t="shared" ref="L28" si="11">SUM(K28-J28)</f>
        <v>412.19000000000005</v>
      </c>
    </row>
    <row r="29" spans="1:12" ht="21.75" thickBot="1" x14ac:dyDescent="0.45">
      <c r="A29" s="23"/>
      <c r="B29" s="15"/>
      <c r="C29" s="16" t="str">
        <f t="shared" si="6"/>
        <v/>
      </c>
      <c r="D29" s="30">
        <f>SUM(G29+31)</f>
        <v>44563</v>
      </c>
      <c r="E29" s="31"/>
      <c r="F29" s="32"/>
      <c r="G29" s="30">
        <f>SUM(J29+31)</f>
        <v>44532</v>
      </c>
      <c r="H29" s="31"/>
      <c r="I29" s="32"/>
      <c r="J29" s="30">
        <v>44501</v>
      </c>
      <c r="K29" s="31"/>
      <c r="L29" s="32"/>
    </row>
  </sheetData>
  <mergeCells count="11">
    <mergeCell ref="D29:F29"/>
    <mergeCell ref="G1:I1"/>
    <mergeCell ref="J1:L1"/>
    <mergeCell ref="H2:I2"/>
    <mergeCell ref="K2:L2"/>
    <mergeCell ref="B2:C2"/>
    <mergeCell ref="G29:I29"/>
    <mergeCell ref="J29:L29"/>
    <mergeCell ref="A1:C1"/>
    <mergeCell ref="D1:F1"/>
    <mergeCell ref="E2:F2"/>
  </mergeCells>
  <conditionalFormatting sqref="I27">
    <cfRule type="cellIs" dxfId="11" priority="12" stopIfTrue="1" operator="lessThan">
      <formula>0</formula>
    </cfRule>
  </conditionalFormatting>
  <conditionalFormatting sqref="I17:I26">
    <cfRule type="cellIs" dxfId="10" priority="11" stopIfTrue="1" operator="lessThan">
      <formula>0</formula>
    </cfRule>
  </conditionalFormatting>
  <conditionalFormatting sqref="I3:I4 L3:L4">
    <cfRule type="cellIs" dxfId="9" priority="10" stopIfTrue="1" operator="lessThan">
      <formula>0</formula>
    </cfRule>
  </conditionalFormatting>
  <conditionalFormatting sqref="I5:I16 L5">
    <cfRule type="cellIs" dxfId="8" priority="9" stopIfTrue="1" operator="lessThan">
      <formula>0</formula>
    </cfRule>
  </conditionalFormatting>
  <conditionalFormatting sqref="L6:L27">
    <cfRule type="cellIs" dxfId="7" priority="8" stopIfTrue="1" operator="lessThan">
      <formula>0</formula>
    </cfRule>
  </conditionalFormatting>
  <conditionalFormatting sqref="C3:C4">
    <cfRule type="cellIs" dxfId="6" priority="7" stopIfTrue="1" operator="lessThan">
      <formula>0</formula>
    </cfRule>
  </conditionalFormatting>
  <conditionalFormatting sqref="C20:C29">
    <cfRule type="cellIs" dxfId="5" priority="6" stopIfTrue="1" operator="lessThan">
      <formula>0</formula>
    </cfRule>
  </conditionalFormatting>
  <conditionalFormatting sqref="C5:C19">
    <cfRule type="cellIs" dxfId="4" priority="5" stopIfTrue="1" operator="lessThan">
      <formula>0</formula>
    </cfRule>
  </conditionalFormatting>
  <conditionalFormatting sqref="F27">
    <cfRule type="cellIs" dxfId="3" priority="4" stopIfTrue="1" operator="lessThan">
      <formula>0</formula>
    </cfRule>
  </conditionalFormatting>
  <conditionalFormatting sqref="F17:F26">
    <cfRule type="cellIs" dxfId="2" priority="3" stopIfTrue="1" operator="lessThan">
      <formula>0</formula>
    </cfRule>
  </conditionalFormatting>
  <conditionalFormatting sqref="F3:F4">
    <cfRule type="cellIs" dxfId="1" priority="2" stopIfTrue="1" operator="lessThan">
      <formula>0</formula>
    </cfRule>
  </conditionalFormatting>
  <conditionalFormatting sqref="F5:F1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clauzel</dc:creator>
  <cp:lastModifiedBy>philippe clauzel</cp:lastModifiedBy>
  <dcterms:created xsi:type="dcterms:W3CDTF">2022-01-31T11:01:34Z</dcterms:created>
  <dcterms:modified xsi:type="dcterms:W3CDTF">2022-01-31T11:34:40Z</dcterms:modified>
</cp:coreProperties>
</file>