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\OneDrive\Documents\"/>
    </mc:Choice>
  </mc:AlternateContent>
  <xr:revisionPtr revIDLastSave="0" documentId="13_ncr:1_{12438A0A-CA3B-4585-B681-D46A480A44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uil1" sheetId="5" r:id="rId1"/>
    <sheet name="janvier" sheetId="1" r:id="rId2"/>
    <sheet name="février" sheetId="2" r:id="rId3"/>
    <sheet name="global année" sheetId="3" r:id="rId4"/>
    <sheet name="Feuil4" sheetId="4" r:id="rId5"/>
  </sheets>
  <calcPr calcId="191029"/>
  <pivotCaches>
    <pivotCache cacheId="5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3" l="1" a="1"/>
  <c r="J5" i="3" s="1"/>
  <c r="I5" i="4" l="1"/>
  <c r="H5" i="4"/>
  <c r="G5" i="4"/>
  <c r="K5" i="4" s="1"/>
  <c r="F5" i="4"/>
  <c r="E5" i="4"/>
  <c r="J5" i="4" s="1"/>
  <c r="K5" i="3"/>
  <c r="I5" i="3"/>
  <c r="H5" i="3"/>
  <c r="G5" i="3"/>
  <c r="F5" i="3"/>
  <c r="E5" i="3"/>
  <c r="I5" i="2"/>
  <c r="H5" i="2"/>
  <c r="G5" i="2"/>
  <c r="K5" i="2" s="1"/>
  <c r="F5" i="2"/>
  <c r="E5" i="2"/>
  <c r="J5" i="2" s="1"/>
  <c r="I5" i="1"/>
  <c r="H5" i="1"/>
  <c r="G5" i="1"/>
  <c r="F5" i="1"/>
  <c r="E5" i="1"/>
  <c r="J5" i="1" l="1"/>
  <c r="K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<sst xmlns="http://schemas.openxmlformats.org/spreadsheetml/2006/main" count="77" uniqueCount="34">
  <si>
    <t>NOM</t>
  </si>
  <si>
    <t>DATE</t>
  </si>
  <si>
    <t>TRAVAUX</t>
  </si>
  <si>
    <t>montant ht</t>
  </si>
  <si>
    <t>tva</t>
  </si>
  <si>
    <t>acompte</t>
  </si>
  <si>
    <t>fin de chantier</t>
  </si>
  <si>
    <t>sous traitance</t>
  </si>
  <si>
    <t>moyen de paiement</t>
  </si>
  <si>
    <t>bordereau de remise</t>
  </si>
  <si>
    <t>total</t>
  </si>
  <si>
    <t>N°FACTURE</t>
  </si>
  <si>
    <t xml:space="preserve">montage charpente </t>
  </si>
  <si>
    <t>2021-01</t>
  </si>
  <si>
    <t>MACON</t>
  </si>
  <si>
    <t>PLOMBIER</t>
  </si>
  <si>
    <t>mardi 05 janvier 2021</t>
  </si>
  <si>
    <t>installation chauffage</t>
  </si>
  <si>
    <t>2021-02</t>
  </si>
  <si>
    <t xml:space="preserve">  </t>
  </si>
  <si>
    <t>Étiquettes de lignes</t>
  </si>
  <si>
    <t>(vide)</t>
  </si>
  <si>
    <t>Total général</t>
  </si>
  <si>
    <t>Somme de montant ht</t>
  </si>
  <si>
    <t>Somme de tva</t>
  </si>
  <si>
    <t>Somme de acompte</t>
  </si>
  <si>
    <t>Somme de fin de chantier</t>
  </si>
  <si>
    <t>Somme de sous traitance</t>
  </si>
  <si>
    <t>Somme de moyen de paiement</t>
  </si>
  <si>
    <t>Somme de bordereau de remise</t>
  </si>
  <si>
    <t>2021-03</t>
  </si>
  <si>
    <t>peintre</t>
  </si>
  <si>
    <t>mercredi 06 janvier 2021</t>
  </si>
  <si>
    <t>peinture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</si>
</sst>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2" xfId="0" applyNumberFormat="1" applyFill="1" applyBorder="1"/>
    <xf numFmtId="164" fontId="0" fillId="0" borderId="3" xfId="0" applyNumberFormat="1" applyFill="1" applyBorder="1"/>
    <xf numFmtId="164" fontId="0" fillId="0" borderId="4" xfId="0" applyNumberFormat="1" applyFill="1" applyBorder="1"/>
    <xf numFmtId="164" fontId="0" fillId="0" borderId="0" xfId="0" applyNumberFormat="1" applyFill="1" applyBorder="1"/>
    <xf numFmtId="0" fontId="0" fillId="0" borderId="1" xfId="0" applyBorder="1" applyAlignment="1">
      <alignment horizontal="right"/>
    </xf>
    <xf numFmtId="164" fontId="0" fillId="0" borderId="5" xfId="0" applyNumberFormat="1" applyBorder="1"/>
    <xf numFmtId="164" fontId="0" fillId="0" borderId="3" xfId="0" applyNumberFormat="1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514350</xdr:colOff>
      <xdr:row>11</xdr:row>
      <xdr:rowOff>169310</xdr:rowOff>
    </xdr:from>
    <xdr:ext cx="25850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10800000" flipV="1">
          <a:off x="8346017" y="2296560"/>
          <a:ext cx="25850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/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514350</xdr:colOff>
      <xdr:row>11</xdr:row>
      <xdr:rowOff>169310</xdr:rowOff>
    </xdr:from>
    <xdr:ext cx="25850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F06303A-4D2E-419F-83FB-CFFA23087C05}"/>
            </a:ext>
          </a:extLst>
        </xdr:cNvPr>
        <xdr:cNvSpPr txBox="1"/>
      </xdr:nvSpPr>
      <xdr:spPr>
        <a:xfrm rot="10800000" flipV="1">
          <a:off x="7806267" y="2296560"/>
          <a:ext cx="25850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/>
            <a:t>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514350</xdr:colOff>
      <xdr:row>11</xdr:row>
      <xdr:rowOff>169310</xdr:rowOff>
    </xdr:from>
    <xdr:ext cx="25850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6BDC6272-40F0-4721-AE96-4115E07B2093}"/>
            </a:ext>
          </a:extLst>
        </xdr:cNvPr>
        <xdr:cNvSpPr txBox="1"/>
      </xdr:nvSpPr>
      <xdr:spPr>
        <a:xfrm rot="10800000" flipV="1">
          <a:off x="7810500" y="2293385"/>
          <a:ext cx="25850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/>
            <a:t>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514350</xdr:colOff>
      <xdr:row>11</xdr:row>
      <xdr:rowOff>169310</xdr:rowOff>
    </xdr:from>
    <xdr:ext cx="25850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EC00EE93-DE09-4E19-9AB1-362CF7D848D7}"/>
            </a:ext>
          </a:extLst>
        </xdr:cNvPr>
        <xdr:cNvSpPr txBox="1"/>
      </xdr:nvSpPr>
      <xdr:spPr>
        <a:xfrm rot="10800000" flipV="1">
          <a:off x="7810500" y="2293385"/>
          <a:ext cx="25850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/>
            <a:t> 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éphane Coribel" refreshedDate="44475.565242245371" createdVersion="7" refreshedVersion="7" minRefreshableVersion="3" recordCount="1" xr:uid="{C21CFD27-54C7-4AA9-A4AF-82792110C9BB}">
  <cacheSource type="worksheet">
    <worksheetSource ref="A4:K5" sheet="janvier"/>
  </cacheSource>
  <cacheFields count="11">
    <cacheField name="N°FACTURE" numFmtId="0">
      <sharedItems containsNonDate="0" containsString="0" containsBlank="1" count="1">
        <m/>
      </sharedItems>
    </cacheField>
    <cacheField name="NOM" numFmtId="0">
      <sharedItems containsNonDate="0" containsString="0" containsBlank="1" count="1">
        <m/>
      </sharedItems>
    </cacheField>
    <cacheField name="DATE" numFmtId="0">
      <sharedItems containsNonDate="0" containsString="0" containsBlank="1" count="1">
        <m/>
      </sharedItems>
    </cacheField>
    <cacheField name="TRAVAUX" numFmtId="0">
      <sharedItems count="1">
        <s v="total"/>
      </sharedItems>
    </cacheField>
    <cacheField name="montant ht" numFmtId="164">
      <sharedItems containsSemiMixedTypes="0" containsString="0" containsNumber="1" minValue="18785.68" maxValue="18785.68"/>
    </cacheField>
    <cacheField name="tva" numFmtId="164">
      <sharedItems containsSemiMixedTypes="0" containsString="0" containsNumber="1" minValue="1079.8700000000001" maxValue="1079.8700000000001"/>
    </cacheField>
    <cacheField name="acompte" numFmtId="164">
      <sharedItems containsSemiMixedTypes="0" containsString="0" containsNumber="1" minValue="6127.2" maxValue="6127.2"/>
    </cacheField>
    <cacheField name="fin de chantier" numFmtId="164">
      <sharedItems containsSemiMixedTypes="0" containsString="0" containsNumber="1" minValue="13738.349999999999" maxValue="13738.349999999999"/>
    </cacheField>
    <cacheField name="sous traitance" numFmtId="164">
      <sharedItems containsSemiMixedTypes="0" containsString="0" containsNumber="1" containsInteger="1" minValue="0" maxValue="0"/>
    </cacheField>
    <cacheField name="moyen de paiement" numFmtId="164">
      <sharedItems containsSemiMixedTypes="0" containsString="0" containsNumber="1" minValue="19865.55" maxValue="19865.55"/>
    </cacheField>
    <cacheField name="bordereau de remise" numFmtId="164">
      <sharedItems containsSemiMixedTypes="0" containsString="0" containsNumber="1" minValue="19865.55" maxValue="19865.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x v="0"/>
    <x v="0"/>
    <x v="0"/>
    <n v="18785.68"/>
    <n v="1079.8700000000001"/>
    <n v="6127.2"/>
    <n v="13738.349999999999"/>
    <n v="0"/>
    <n v="19865.55"/>
    <n v="19865.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E3293C-4F21-4E27-BDAB-2469D8071C31}" name="Tableau croisé dynamique1" cacheId="5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H5" firstHeaderRow="0" firstDataRow="1" firstDataCol="1"/>
  <pivotFields count="11">
    <pivotField axis="axisRow" showAll="0">
      <items count="2">
        <item x="0"/>
        <item t="default"/>
      </items>
    </pivotField>
    <pivotField axis="axisRow" showAll="0">
      <items count="2">
        <item sd="0" x="0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4">
    <field x="1"/>
    <field x="0"/>
    <field x="2"/>
    <field x="3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omme de montant ht" fld="4" baseField="0" baseItem="0"/>
    <dataField name="Somme de tva" fld="5" baseField="0" baseItem="0"/>
    <dataField name="Somme de acompte" fld="6" baseField="0" baseItem="0"/>
    <dataField name="Somme de fin de chantier" fld="7" baseField="0" baseItem="0"/>
    <dataField name="Somme de sous traitance" fld="8" baseField="0" baseItem="0"/>
    <dataField name="Somme de moyen de paiement" fld="9" baseField="0" baseItem="0"/>
    <dataField name="Somme de bordereau de remise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153A-2DC9-45AD-95C0-7936C06ED53F}">
  <dimension ref="A3:H5"/>
  <sheetViews>
    <sheetView tabSelected="1" workbookViewId="0">
      <selection activeCell="E16" sqref="E16"/>
    </sheetView>
  </sheetViews>
  <sheetFormatPr baseColWidth="10" defaultRowHeight="15" x14ac:dyDescent="0.25"/>
  <cols>
    <col min="1" max="1" width="21" bestFit="1" customWidth="1"/>
    <col min="2" max="2" width="20.85546875" bestFit="1" customWidth="1"/>
    <col min="3" max="3" width="13.5703125" bestFit="1" customWidth="1"/>
    <col min="4" max="4" width="18.7109375" bestFit="1" customWidth="1"/>
    <col min="5" max="5" width="24" bestFit="1" customWidth="1"/>
    <col min="6" max="6" width="23.42578125" bestFit="1" customWidth="1"/>
    <col min="7" max="7" width="29.140625" bestFit="1" customWidth="1"/>
    <col min="8" max="8" width="29.85546875" bestFit="1" customWidth="1"/>
  </cols>
  <sheetData>
    <row r="3" spans="1:8" x14ac:dyDescent="0.25">
      <c r="A3" s="22" t="s">
        <v>20</v>
      </c>
      <c r="B3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H3" t="s">
        <v>29</v>
      </c>
    </row>
    <row r="4" spans="1:8" x14ac:dyDescent="0.25">
      <c r="A4" s="23" t="s">
        <v>21</v>
      </c>
      <c r="B4" s="24">
        <v>18785.68</v>
      </c>
      <c r="C4" s="24">
        <v>1079.8700000000001</v>
      </c>
      <c r="D4" s="24">
        <v>6127.2</v>
      </c>
      <c r="E4" s="24">
        <v>13738.349999999999</v>
      </c>
      <c r="F4" s="24">
        <v>0</v>
      </c>
      <c r="G4" s="24">
        <v>19865.55</v>
      </c>
      <c r="H4" s="24">
        <v>19865.55</v>
      </c>
    </row>
    <row r="5" spans="1:8" x14ac:dyDescent="0.25">
      <c r="A5" s="23" t="s">
        <v>22</v>
      </c>
      <c r="B5" s="24">
        <v>18785.68</v>
      </c>
      <c r="C5" s="24">
        <v>1079.8700000000001</v>
      </c>
      <c r="D5" s="24">
        <v>6127.2</v>
      </c>
      <c r="E5" s="24">
        <v>13738.349999999999</v>
      </c>
      <c r="F5" s="24">
        <v>0</v>
      </c>
      <c r="G5" s="24">
        <v>19865.55</v>
      </c>
      <c r="H5" s="24">
        <v>19865.55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9"/>
  <sheetViews>
    <sheetView topLeftCell="A2" zoomScale="90" zoomScaleNormal="90" workbookViewId="0">
      <selection activeCell="J16" sqref="J16"/>
    </sheetView>
  </sheetViews>
  <sheetFormatPr baseColWidth="10" defaultRowHeight="15" x14ac:dyDescent="0.25"/>
  <cols>
    <col min="1" max="1" width="11.42578125" style="11"/>
    <col min="2" max="2" width="35.85546875" style="11" customWidth="1"/>
    <col min="3" max="3" width="22" style="11" customWidth="1"/>
    <col min="4" max="4" width="48.140625" style="11" customWidth="1"/>
    <col min="5" max="7" width="11.42578125" style="11"/>
    <col min="8" max="8" width="14.85546875" style="11" customWidth="1"/>
    <col min="9" max="9" width="14.5703125" style="11" customWidth="1"/>
    <col min="10" max="10" width="25" style="11" customWidth="1"/>
    <col min="11" max="11" width="23" style="11" customWidth="1"/>
    <col min="12" max="16384" width="11.42578125" style="11"/>
  </cols>
  <sheetData>
    <row r="3" spans="1:11" ht="15.75" thickBot="1" x14ac:dyDescent="0.3"/>
    <row r="4" spans="1:11" ht="15.75" thickBot="1" x14ac:dyDescent="0.3">
      <c r="A4" s="12" t="s">
        <v>11</v>
      </c>
      <c r="B4" s="12" t="s">
        <v>0</v>
      </c>
      <c r="C4" s="12" t="s">
        <v>1</v>
      </c>
      <c r="D4" s="12" t="s">
        <v>2</v>
      </c>
      <c r="E4" s="13" t="s">
        <v>3</v>
      </c>
      <c r="F4" s="13" t="s">
        <v>4</v>
      </c>
      <c r="G4" s="14" t="s">
        <v>5</v>
      </c>
      <c r="H4" s="15" t="s">
        <v>6</v>
      </c>
      <c r="I4" s="16" t="s">
        <v>7</v>
      </c>
      <c r="J4" s="17" t="s">
        <v>8</v>
      </c>
      <c r="K4" s="17" t="s">
        <v>9</v>
      </c>
    </row>
    <row r="5" spans="1:11" ht="15.75" thickBot="1" x14ac:dyDescent="0.3">
      <c r="D5" s="12" t="s">
        <v>10</v>
      </c>
      <c r="E5" s="13">
        <f>SUM(E6:E212)</f>
        <v>23699.68</v>
      </c>
      <c r="F5" s="13">
        <f>SUM(F6:F212)</f>
        <v>1365.8700000000001</v>
      </c>
      <c r="G5" s="18">
        <f>SUM(G6:G32)</f>
        <v>7327.2</v>
      </c>
      <c r="H5" s="19">
        <f>SUM(H6:H320)</f>
        <v>17738.349999999999</v>
      </c>
      <c r="I5" s="19">
        <f>SUM(I6:I210)</f>
        <v>0</v>
      </c>
      <c r="J5" s="20">
        <f>E5+F5</f>
        <v>25065.55</v>
      </c>
      <c r="K5" s="20">
        <f>G5+H5+I5</f>
        <v>25065.55</v>
      </c>
    </row>
    <row r="7" spans="1:11" x14ac:dyDescent="0.25">
      <c r="A7" s="11" t="s">
        <v>13</v>
      </c>
      <c r="B7" s="11" t="s">
        <v>14</v>
      </c>
      <c r="C7" s="21">
        <v>44200</v>
      </c>
      <c r="D7" s="11" t="s">
        <v>12</v>
      </c>
      <c r="E7" s="11">
        <v>4210</v>
      </c>
      <c r="F7" s="11">
        <v>231.55</v>
      </c>
      <c r="G7" s="11">
        <v>1500</v>
      </c>
      <c r="H7" s="11">
        <v>2941.55</v>
      </c>
      <c r="I7" s="11">
        <v>0</v>
      </c>
      <c r="J7" s="11">
        <v>4441.55</v>
      </c>
    </row>
    <row r="8" spans="1:11" x14ac:dyDescent="0.25">
      <c r="A8" s="11" t="s">
        <v>18</v>
      </c>
      <c r="B8" s="11" t="s">
        <v>15</v>
      </c>
      <c r="C8" s="11" t="s">
        <v>16</v>
      </c>
      <c r="D8" s="11" t="s">
        <v>17</v>
      </c>
      <c r="E8" s="11">
        <v>14575.68</v>
      </c>
      <c r="F8" s="11">
        <v>848.32</v>
      </c>
      <c r="G8" s="11">
        <v>4627.2</v>
      </c>
      <c r="H8" s="11">
        <v>10796.8</v>
      </c>
      <c r="I8" s="11">
        <v>0</v>
      </c>
      <c r="J8" s="11">
        <v>15424</v>
      </c>
    </row>
    <row r="9" spans="1:11" x14ac:dyDescent="0.25">
      <c r="A9" s="11" t="s">
        <v>30</v>
      </c>
      <c r="B9" s="11" t="s">
        <v>31</v>
      </c>
      <c r="C9" s="11" t="s">
        <v>32</v>
      </c>
      <c r="D9" s="11" t="s">
        <v>33</v>
      </c>
      <c r="E9" s="11">
        <v>4914</v>
      </c>
      <c r="F9" s="11">
        <v>286</v>
      </c>
      <c r="G9" s="11">
        <v>1200</v>
      </c>
      <c r="H9" s="11">
        <v>4000</v>
      </c>
      <c r="I9" s="11">
        <v>0</v>
      </c>
      <c r="J9" s="11">
        <v>5200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03A91-C4F6-4F50-A833-50E8C5382E41}">
  <dimension ref="A3:K8"/>
  <sheetViews>
    <sheetView zoomScale="90" zoomScaleNormal="90" workbookViewId="0">
      <selection activeCell="C25" sqref="C25"/>
    </sheetView>
  </sheetViews>
  <sheetFormatPr baseColWidth="10" defaultRowHeight="15" x14ac:dyDescent="0.25"/>
  <cols>
    <col min="2" max="2" width="35.85546875" customWidth="1"/>
    <col min="3" max="3" width="22.42578125" customWidth="1"/>
    <col min="4" max="4" width="48.140625" customWidth="1"/>
    <col min="8" max="8" width="14.85546875" customWidth="1"/>
    <col min="9" max="9" width="14.5703125" customWidth="1"/>
    <col min="10" max="10" width="25" customWidth="1"/>
    <col min="11" max="11" width="23" customWidth="1"/>
  </cols>
  <sheetData>
    <row r="3" spans="1:11" ht="15.75" thickBot="1" x14ac:dyDescent="0.3"/>
    <row r="4" spans="1:11" ht="15.75" thickBot="1" x14ac:dyDescent="0.3">
      <c r="A4" s="1" t="s">
        <v>11</v>
      </c>
      <c r="B4" s="1" t="s">
        <v>0</v>
      </c>
      <c r="C4" s="1" t="s">
        <v>1</v>
      </c>
      <c r="D4" s="1" t="s">
        <v>2</v>
      </c>
      <c r="E4" s="2" t="s">
        <v>3</v>
      </c>
      <c r="F4" s="2" t="s">
        <v>4</v>
      </c>
      <c r="G4" s="3" t="s">
        <v>5</v>
      </c>
      <c r="H4" s="4" t="s">
        <v>6</v>
      </c>
      <c r="I4" s="5" t="s">
        <v>7</v>
      </c>
      <c r="J4" s="6" t="s">
        <v>8</v>
      </c>
      <c r="K4" s="6" t="s">
        <v>9</v>
      </c>
    </row>
    <row r="5" spans="1:11" ht="15.75" thickBot="1" x14ac:dyDescent="0.3">
      <c r="D5" s="7" t="s">
        <v>10</v>
      </c>
      <c r="E5" s="2">
        <f>SUM(E6:E212)</f>
        <v>18785.68</v>
      </c>
      <c r="F5" s="2">
        <f>SUM(F6:F212)</f>
        <v>1079.8700000000001</v>
      </c>
      <c r="G5" s="8">
        <f>SUM(G6:G32)</f>
        <v>6127.2</v>
      </c>
      <c r="H5" s="9">
        <f>SUM(H6:H320)</f>
        <v>13738.349999999999</v>
      </c>
      <c r="I5" s="9">
        <f>SUM(I6:I210)</f>
        <v>0</v>
      </c>
      <c r="J5" s="10">
        <f>E5+F5</f>
        <v>19865.55</v>
      </c>
      <c r="K5" s="10">
        <f>G5+H5+I5</f>
        <v>19865.55</v>
      </c>
    </row>
    <row r="7" spans="1:11" x14ac:dyDescent="0.25">
      <c r="A7" s="11" t="s">
        <v>13</v>
      </c>
      <c r="B7" s="11" t="s">
        <v>14</v>
      </c>
      <c r="C7" s="21">
        <v>44200</v>
      </c>
      <c r="D7" s="11" t="s">
        <v>12</v>
      </c>
      <c r="E7" s="11">
        <v>4210</v>
      </c>
      <c r="F7" s="11">
        <v>231.55</v>
      </c>
      <c r="G7" s="11">
        <v>1500</v>
      </c>
      <c r="H7" s="11">
        <v>2941.55</v>
      </c>
      <c r="I7" s="11">
        <v>0</v>
      </c>
      <c r="J7" s="11">
        <v>4441.55</v>
      </c>
      <c r="K7" s="11"/>
    </row>
    <row r="8" spans="1:11" x14ac:dyDescent="0.25">
      <c r="A8" s="11" t="s">
        <v>18</v>
      </c>
      <c r="B8" s="11" t="s">
        <v>15</v>
      </c>
      <c r="C8" s="11" t="s">
        <v>16</v>
      </c>
      <c r="D8" s="11" t="s">
        <v>17</v>
      </c>
      <c r="E8" s="11">
        <v>14575.68</v>
      </c>
      <c r="F8" s="11">
        <v>848.32</v>
      </c>
      <c r="G8" s="11">
        <v>4627.2</v>
      </c>
      <c r="H8" s="11">
        <v>10796.8</v>
      </c>
      <c r="I8" s="11">
        <v>0</v>
      </c>
      <c r="J8" s="11">
        <v>15424</v>
      </c>
      <c r="K8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E9393-E74C-44FE-984C-6165053325CB}">
  <dimension ref="A3:K9"/>
  <sheetViews>
    <sheetView workbookViewId="0">
      <selection activeCell="J5" sqref="J5"/>
    </sheetView>
  </sheetViews>
  <sheetFormatPr baseColWidth="10" defaultRowHeight="15" x14ac:dyDescent="0.25"/>
  <cols>
    <col min="2" max="2" width="35.85546875" customWidth="1"/>
    <col min="3" max="3" width="14" customWidth="1"/>
    <col min="4" max="4" width="48.140625" customWidth="1"/>
    <col min="8" max="8" width="14.85546875" customWidth="1"/>
    <col min="9" max="9" width="14.5703125" customWidth="1"/>
    <col min="10" max="10" width="25" customWidth="1"/>
    <col min="11" max="11" width="23" customWidth="1"/>
  </cols>
  <sheetData>
    <row r="3" spans="1:11" ht="15.75" thickBot="1" x14ac:dyDescent="0.3"/>
    <row r="4" spans="1:11" ht="15.75" thickBot="1" x14ac:dyDescent="0.3">
      <c r="A4" s="1" t="s">
        <v>11</v>
      </c>
      <c r="B4" s="1" t="s">
        <v>0</v>
      </c>
      <c r="C4" s="1" t="s">
        <v>1</v>
      </c>
      <c r="D4" s="1" t="s">
        <v>2</v>
      </c>
      <c r="E4" s="2" t="s">
        <v>3</v>
      </c>
      <c r="F4" s="2" t="s">
        <v>4</v>
      </c>
      <c r="G4" s="3" t="s">
        <v>5</v>
      </c>
      <c r="H4" s="4" t="s">
        <v>6</v>
      </c>
      <c r="I4" s="5" t="s">
        <v>7</v>
      </c>
      <c r="J4" s="6" t="s">
        <v>8</v>
      </c>
      <c r="K4" s="6" t="s">
        <v>9</v>
      </c>
    </row>
    <row r="5" spans="1:11" ht="15.75" thickBot="1" x14ac:dyDescent="0.3">
      <c r="D5" s="7" t="s">
        <v>10</v>
      </c>
      <c r="E5" s="2">
        <f>SUM(E6:E212)</f>
        <v>0</v>
      </c>
      <c r="F5" s="2">
        <f>SUM(F6:F212)</f>
        <v>0</v>
      </c>
      <c r="G5" s="8">
        <f>SUM(G6:G32)</f>
        <v>0</v>
      </c>
      <c r="H5" s="9">
        <f>SUM(H6:H320)</f>
        <v>0</v>
      </c>
      <c r="I5" s="9">
        <f>SUM(I6:I210)</f>
        <v>0</v>
      </c>
      <c r="J5" s="10" t="e" cm="1">
        <f t="array" ref="J5">(janvier+fevrier)</f>
        <v>#NAME?</v>
      </c>
      <c r="K5" s="10">
        <f>G5+H5+I5</f>
        <v>0</v>
      </c>
    </row>
    <row r="9" spans="1:11" x14ac:dyDescent="0.25">
      <c r="E9" t="s">
        <v>19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6049B-5C7E-457C-86C9-E8783C3A2E51}">
  <dimension ref="A3:K5"/>
  <sheetViews>
    <sheetView workbookViewId="0">
      <selection activeCell="B23" sqref="B23"/>
    </sheetView>
  </sheetViews>
  <sheetFormatPr baseColWidth="10" defaultRowHeight="15" x14ac:dyDescent="0.25"/>
  <cols>
    <col min="2" max="2" width="35.85546875" customWidth="1"/>
    <col min="3" max="3" width="14" customWidth="1"/>
    <col min="4" max="4" width="48.140625" customWidth="1"/>
    <col min="8" max="8" width="14.85546875" customWidth="1"/>
    <col min="9" max="9" width="14.5703125" customWidth="1"/>
    <col min="10" max="10" width="25" customWidth="1"/>
    <col min="11" max="11" width="23" customWidth="1"/>
  </cols>
  <sheetData>
    <row r="3" spans="1:11" ht="15.75" thickBot="1" x14ac:dyDescent="0.3"/>
    <row r="4" spans="1:11" ht="15.75" thickBot="1" x14ac:dyDescent="0.3">
      <c r="A4" s="1" t="s">
        <v>11</v>
      </c>
      <c r="B4" s="1" t="s">
        <v>0</v>
      </c>
      <c r="C4" s="1" t="s">
        <v>1</v>
      </c>
      <c r="D4" s="1" t="s">
        <v>2</v>
      </c>
      <c r="E4" s="2" t="s">
        <v>3</v>
      </c>
      <c r="F4" s="2" t="s">
        <v>4</v>
      </c>
      <c r="G4" s="3" t="s">
        <v>5</v>
      </c>
      <c r="H4" s="4" t="s">
        <v>6</v>
      </c>
      <c r="I4" s="5" t="s">
        <v>7</v>
      </c>
      <c r="J4" s="6" t="s">
        <v>8</v>
      </c>
      <c r="K4" s="6" t="s">
        <v>9</v>
      </c>
    </row>
    <row r="5" spans="1:11" ht="15.75" thickBot="1" x14ac:dyDescent="0.3">
      <c r="D5" s="7" t="s">
        <v>10</v>
      </c>
      <c r="E5" s="2">
        <f>SUM(E6:E212)</f>
        <v>0</v>
      </c>
      <c r="F5" s="2">
        <f>SUM(F6:F212)</f>
        <v>0</v>
      </c>
      <c r="G5" s="8">
        <f>SUM(G6:G32)</f>
        <v>0</v>
      </c>
      <c r="H5" s="9">
        <f>SUM(H6:H320)</f>
        <v>0</v>
      </c>
      <c r="I5" s="9">
        <f>SUM(I6:I210)</f>
        <v>0</v>
      </c>
      <c r="J5" s="10">
        <f>E5+F5</f>
        <v>0</v>
      </c>
      <c r="K5" s="10">
        <f>G5+H5+I5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Feuil1</vt:lpstr>
      <vt:lpstr>janvier</vt:lpstr>
      <vt:lpstr>février</vt:lpstr>
      <vt:lpstr>global année</vt:lpstr>
      <vt:lpstr>Feuil4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Stéphane Coribel</cp:lastModifiedBy>
  <dcterms:created xsi:type="dcterms:W3CDTF">2021-10-06T08:04:25Z</dcterms:created>
  <dcterms:modified xsi:type="dcterms:W3CDTF">2021-10-06T11:43:15Z</dcterms:modified>
</cp:coreProperties>
</file>