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BEAULTON\Documents\Marie\"/>
    </mc:Choice>
  </mc:AlternateContent>
  <xr:revisionPtr revIDLastSave="0" documentId="13_ncr:1_{DD5FE9BE-E899-4665-AD69-B5A9BDD02D37}" xr6:coauthVersionLast="45" xr6:coauthVersionMax="45" xr10:uidLastSave="{00000000-0000-0000-0000-000000000000}"/>
  <bookViews>
    <workbookView xWindow="-120" yWindow="-120" windowWidth="20730" windowHeight="11160" xr2:uid="{00000000-000D-0000-FFFF-FFFF00000000}"/>
  </bookViews>
  <sheets>
    <sheet name="À Compléter" sheetId="3" r:id="rId1"/>
    <sheet name="Récap Cde" sheetId="14" r:id="rId2"/>
    <sheet name="Épicerie Salée" sheetId="1" r:id="rId3"/>
    <sheet name="Épicerie Sucrée" sheetId="2" r:id="rId4"/>
    <sheet name="Épices" sheetId="4" r:id="rId5"/>
    <sheet name="Café,thé,tisane..." sheetId="5" r:id="rId6"/>
    <sheet name="Boissons" sheetId="6" r:id="rId7"/>
    <sheet name="Produits Ménagers" sheetId="7" r:id="rId8"/>
    <sheet name="Hygiène" sheetId="8" r:id="rId9"/>
    <sheet name="Accessoires Maison" sheetId="9" r:id="rId10"/>
    <sheet name="Gourdes" sheetId="10" r:id="rId11"/>
    <sheet name="Boîtes Repas" sheetId="11" r:id="rId12"/>
  </sheets>
  <definedNames>
    <definedName name="_xlnm._FilterDatabase" localSheetId="6" hidden="1">Boissons!$B$1:$G$1</definedName>
    <definedName name="_xlnm._FilterDatabase" localSheetId="8" hidden="1">Hygiène!$B$1:$G$167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14" l="1"/>
  <c r="G12" i="7"/>
  <c r="G13" i="7"/>
  <c r="G14" i="7"/>
  <c r="G15" i="7"/>
  <c r="G16" i="7"/>
  <c r="G3" i="6"/>
  <c r="G4" i="6"/>
  <c r="G5" i="6"/>
  <c r="G6" i="6"/>
  <c r="G7" i="6"/>
  <c r="G8" i="6"/>
  <c r="G9" i="6"/>
  <c r="G10" i="6"/>
  <c r="G11" i="6"/>
  <c r="G12" i="6"/>
  <c r="G13" i="6"/>
  <c r="G14" i="6"/>
  <c r="G15" i="6"/>
  <c r="G16" i="6"/>
  <c r="G17" i="6"/>
  <c r="G18" i="6"/>
  <c r="G19" i="6"/>
  <c r="G20" i="6"/>
  <c r="G21" i="6"/>
  <c r="G22" i="6"/>
  <c r="G23" i="6"/>
  <c r="G24" i="6"/>
  <c r="G25" i="6"/>
  <c r="G27" i="6"/>
  <c r="G28" i="6"/>
  <c r="G29" i="6"/>
  <c r="G30" i="6"/>
  <c r="G31" i="6"/>
  <c r="G32" i="6"/>
  <c r="G33" i="6"/>
  <c r="G34" i="6"/>
  <c r="G35" i="6"/>
  <c r="G36" i="6"/>
  <c r="G37" i="6"/>
  <c r="G38" i="6"/>
  <c r="G40" i="6"/>
  <c r="G41" i="6"/>
  <c r="G42" i="6"/>
  <c r="G43" i="6"/>
  <c r="G44" i="6"/>
  <c r="G45" i="6"/>
  <c r="G47" i="6"/>
  <c r="G48" i="6"/>
  <c r="G49" i="6"/>
  <c r="G50" i="6"/>
  <c r="G51" i="6"/>
  <c r="G52" i="6"/>
  <c r="G53" i="6"/>
  <c r="G54" i="6"/>
  <c r="G55" i="6"/>
  <c r="G56" i="6"/>
  <c r="G57" i="6"/>
  <c r="G58" i="6"/>
  <c r="G59" i="6"/>
  <c r="G60" i="6"/>
  <c r="G61" i="6"/>
  <c r="G62" i="6"/>
  <c r="G63" i="6"/>
  <c r="G64" i="6"/>
  <c r="G65" i="6"/>
  <c r="G66" i="6"/>
  <c r="G67" i="6"/>
  <c r="G68" i="6"/>
  <c r="G69" i="6"/>
  <c r="G70" i="6"/>
  <c r="G71" i="6"/>
  <c r="G153" i="1"/>
  <c r="G152" i="1"/>
  <c r="G151" i="1"/>
  <c r="G150" i="1"/>
  <c r="G149" i="1"/>
  <c r="G148" i="1"/>
  <c r="G147" i="1"/>
  <c r="G146" i="1"/>
  <c r="G154" i="1"/>
  <c r="G128" i="1"/>
  <c r="G129" i="1"/>
  <c r="G130" i="1"/>
  <c r="G131" i="1"/>
  <c r="G132" i="1"/>
  <c r="G133" i="1"/>
  <c r="G134" i="1"/>
  <c r="G135" i="1"/>
  <c r="G136" i="1"/>
  <c r="G137" i="1"/>
  <c r="G138" i="1"/>
  <c r="G139" i="1"/>
  <c r="G127" i="1"/>
  <c r="G120" i="1"/>
  <c r="G121" i="1"/>
  <c r="G122" i="1"/>
  <c r="G123" i="1"/>
  <c r="G124" i="1"/>
  <c r="G125" i="1"/>
  <c r="G142" i="1"/>
  <c r="G143" i="1"/>
  <c r="G144" i="1"/>
  <c r="G141" i="1"/>
  <c r="G69" i="8" l="1"/>
  <c r="G70" i="8"/>
  <c r="G71" i="8"/>
  <c r="G72" i="8"/>
  <c r="G73" i="8"/>
  <c r="G68" i="8"/>
  <c r="G36" i="8"/>
  <c r="G167" i="8"/>
  <c r="G31" i="7"/>
  <c r="G32" i="7"/>
  <c r="G33" i="7"/>
  <c r="G34" i="7"/>
  <c r="G35" i="7"/>
  <c r="G36" i="7"/>
  <c r="G40" i="5"/>
  <c r="G24" i="5"/>
  <c r="G119" i="1"/>
  <c r="G24" i="4"/>
  <c r="G23" i="4"/>
  <c r="G66" i="8" l="1"/>
  <c r="G23" i="8"/>
  <c r="G49" i="9"/>
  <c r="G50" i="9"/>
  <c r="G51" i="9"/>
  <c r="G52" i="9"/>
  <c r="G48" i="9"/>
  <c r="G18" i="9"/>
  <c r="G17" i="9"/>
  <c r="G16" i="9"/>
  <c r="G38" i="9"/>
  <c r="G39" i="9"/>
  <c r="G40" i="9"/>
  <c r="G41" i="9"/>
  <c r="G42" i="9"/>
  <c r="G43" i="9"/>
  <c r="G44" i="9"/>
  <c r="G45" i="9"/>
  <c r="G46" i="9"/>
  <c r="G37" i="9"/>
  <c r="G105" i="8"/>
  <c r="G106" i="8"/>
  <c r="G107" i="8"/>
  <c r="G108" i="8"/>
  <c r="G109" i="8"/>
  <c r="G110" i="8"/>
  <c r="G111" i="8"/>
  <c r="G112" i="8"/>
  <c r="G113" i="8"/>
  <c r="G104" i="8"/>
  <c r="G44" i="11" l="1"/>
  <c r="G45" i="11"/>
  <c r="G46" i="11"/>
  <c r="G43" i="11"/>
  <c r="G35" i="11"/>
  <c r="G36" i="11"/>
  <c r="G37" i="11"/>
  <c r="G38" i="11"/>
  <c r="G39" i="11"/>
  <c r="G40" i="11"/>
  <c r="G41" i="11"/>
  <c r="G34" i="11"/>
  <c r="G57" i="11"/>
  <c r="G58" i="11"/>
  <c r="G56" i="11"/>
  <c r="G49" i="11"/>
  <c r="G50" i="11"/>
  <c r="G51" i="11"/>
  <c r="G52" i="11"/>
  <c r="G53" i="11"/>
  <c r="G54" i="11"/>
  <c r="G48"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 i="11"/>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74" i="10"/>
  <c r="G56" i="10"/>
  <c r="G57" i="10"/>
  <c r="G58" i="10"/>
  <c r="G59" i="10"/>
  <c r="G60" i="10"/>
  <c r="G61" i="10"/>
  <c r="G62" i="10"/>
  <c r="G63" i="10"/>
  <c r="G64" i="10"/>
  <c r="G65" i="10"/>
  <c r="G66" i="10"/>
  <c r="G67" i="10"/>
  <c r="G68" i="10"/>
  <c r="G69" i="10"/>
  <c r="G70" i="10"/>
  <c r="G71" i="10"/>
  <c r="G72" i="10"/>
  <c r="G73" i="10"/>
  <c r="G55" i="10"/>
  <c r="G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3" i="10"/>
  <c r="G35" i="9"/>
  <c r="G34" i="9"/>
  <c r="G33" i="9"/>
  <c r="G32" i="9"/>
  <c r="G31" i="9"/>
  <c r="G30" i="9"/>
  <c r="G29" i="9"/>
  <c r="G28" i="9"/>
  <c r="G27" i="9"/>
  <c r="G25" i="9"/>
  <c r="G24" i="9"/>
  <c r="G23" i="9"/>
  <c r="G22" i="9"/>
  <c r="G20" i="9"/>
  <c r="G19" i="9"/>
  <c r="G15" i="9"/>
  <c r="G14" i="9"/>
  <c r="G13" i="9"/>
  <c r="G12" i="9"/>
  <c r="G11" i="9"/>
  <c r="G10" i="9"/>
  <c r="G9" i="9"/>
  <c r="G8" i="9"/>
  <c r="G7" i="9"/>
  <c r="G6" i="9"/>
  <c r="G5" i="9"/>
  <c r="G4" i="9"/>
  <c r="G3" i="9"/>
  <c r="G17" i="8"/>
  <c r="G18" i="8"/>
  <c r="G19" i="8"/>
  <c r="G64" i="8"/>
  <c r="G46" i="8"/>
  <c r="G98" i="8"/>
  <c r="G91" i="8"/>
  <c r="G102" i="8"/>
  <c r="G101" i="8"/>
  <c r="G100" i="8"/>
  <c r="G99" i="8"/>
  <c r="G97" i="8"/>
  <c r="G96" i="8"/>
  <c r="G94" i="8"/>
  <c r="G93" i="8"/>
  <c r="G92" i="8"/>
  <c r="G90" i="8"/>
  <c r="G89" i="8"/>
  <c r="G88" i="8"/>
  <c r="G87" i="8"/>
  <c r="G85" i="8"/>
  <c r="G84" i="8"/>
  <c r="G83" i="8"/>
  <c r="G82" i="8"/>
  <c r="G81" i="8"/>
  <c r="G80" i="8"/>
  <c r="G79" i="8"/>
  <c r="G78" i="8"/>
  <c r="G77" i="8"/>
  <c r="G76" i="8"/>
  <c r="G75" i="8"/>
  <c r="G8" i="8"/>
  <c r="G65" i="8"/>
  <c r="G63" i="8"/>
  <c r="G62" i="8"/>
  <c r="G61" i="8"/>
  <c r="G60" i="8"/>
  <c r="G59" i="8"/>
  <c r="G58" i="8"/>
  <c r="G57" i="8"/>
  <c r="G56" i="8"/>
  <c r="G55" i="8"/>
  <c r="G54" i="8"/>
  <c r="G53" i="8"/>
  <c r="G52" i="8"/>
  <c r="G51" i="8"/>
  <c r="G50" i="8"/>
  <c r="G49" i="8"/>
  <c r="G48" i="8"/>
  <c r="G47" i="8"/>
  <c r="G45" i="8"/>
  <c r="G44" i="8"/>
  <c r="G43" i="8"/>
  <c r="G42" i="8"/>
  <c r="G41" i="8"/>
  <c r="G40" i="8"/>
  <c r="G39" i="8"/>
  <c r="G38" i="8"/>
  <c r="G37" i="8"/>
  <c r="G35" i="8"/>
  <c r="G34" i="8"/>
  <c r="G33" i="8"/>
  <c r="G32" i="8"/>
  <c r="G31" i="8"/>
  <c r="G30" i="8"/>
  <c r="G29" i="8"/>
  <c r="G28" i="8"/>
  <c r="G27" i="8"/>
  <c r="G26" i="8"/>
  <c r="G25" i="8"/>
  <c r="G24" i="8"/>
  <c r="G22" i="8"/>
  <c r="G21" i="8"/>
  <c r="G20" i="8"/>
  <c r="G16" i="8"/>
  <c r="G15" i="8"/>
  <c r="G14" i="8"/>
  <c r="G13" i="8"/>
  <c r="G12" i="8"/>
  <c r="G11" i="8"/>
  <c r="G10" i="8"/>
  <c r="G9" i="8"/>
  <c r="G7" i="8"/>
  <c r="G6" i="8"/>
  <c r="G5" i="8"/>
  <c r="G4" i="8"/>
  <c r="G3" i="8"/>
  <c r="G135" i="8"/>
  <c r="G134" i="8"/>
  <c r="G133" i="8"/>
  <c r="G165" i="8"/>
  <c r="G163" i="8"/>
  <c r="G166" i="8"/>
  <c r="G164" i="8"/>
  <c r="G162" i="8"/>
  <c r="G161" i="8"/>
  <c r="G160" i="8"/>
  <c r="G159" i="8"/>
  <c r="G158" i="8"/>
  <c r="G157" i="8"/>
  <c r="G156" i="8"/>
  <c r="G155" i="8"/>
  <c r="G154" i="8"/>
  <c r="G153" i="8"/>
  <c r="G151" i="8"/>
  <c r="G150" i="8"/>
  <c r="G149" i="8"/>
  <c r="G148" i="8"/>
  <c r="G147" i="8"/>
  <c r="G146" i="8"/>
  <c r="G145" i="8"/>
  <c r="G144" i="8"/>
  <c r="G143" i="8"/>
  <c r="G142" i="8"/>
  <c r="G141" i="8"/>
  <c r="G140" i="8"/>
  <c r="G139" i="8"/>
  <c r="G138" i="8"/>
  <c r="G137" i="8"/>
  <c r="G136" i="8"/>
  <c r="G132" i="8"/>
  <c r="G131" i="8"/>
  <c r="G130" i="8"/>
  <c r="G129" i="8"/>
  <c r="G128" i="8"/>
  <c r="G127" i="8"/>
  <c r="G126" i="8"/>
  <c r="G125" i="8"/>
  <c r="G124" i="8"/>
  <c r="G123" i="8"/>
  <c r="G122" i="8"/>
  <c r="G121" i="8"/>
  <c r="G120" i="8"/>
  <c r="G119" i="8"/>
  <c r="G118" i="8"/>
  <c r="G117" i="8"/>
  <c r="G116" i="8"/>
  <c r="G115" i="8"/>
  <c r="G28" i="7"/>
  <c r="G8" i="7"/>
  <c r="G27" i="7"/>
  <c r="G26" i="7"/>
  <c r="G25" i="7"/>
  <c r="G30" i="7"/>
  <c r="G9" i="7"/>
  <c r="G24" i="7"/>
  <c r="G23" i="7"/>
  <c r="G22" i="7"/>
  <c r="G21" i="7"/>
  <c r="G20" i="7"/>
  <c r="G19" i="7"/>
  <c r="G18" i="7"/>
  <c r="G17" i="7"/>
  <c r="G11" i="7"/>
  <c r="G10" i="7"/>
  <c r="G7" i="7"/>
  <c r="G6" i="7"/>
  <c r="G5" i="7"/>
  <c r="G4" i="7"/>
  <c r="G3" i="7"/>
  <c r="G126" i="10" l="1"/>
  <c r="F11" i="14" s="1"/>
  <c r="G54" i="9"/>
  <c r="F10" i="14" s="1"/>
  <c r="G38" i="7"/>
  <c r="F8" i="14" s="1"/>
  <c r="G60" i="11"/>
  <c r="F12" i="14" s="1"/>
  <c r="G169" i="8"/>
  <c r="F9" i="14" s="1"/>
  <c r="G11" i="4"/>
  <c r="G10" i="4"/>
  <c r="G41" i="2"/>
  <c r="G37" i="4"/>
  <c r="G36" i="4"/>
  <c r="G35" i="4"/>
  <c r="G34" i="4"/>
  <c r="G33" i="4"/>
  <c r="G32" i="4"/>
  <c r="G31" i="4"/>
  <c r="G30" i="4"/>
  <c r="G29" i="4"/>
  <c r="G28" i="4"/>
  <c r="G27" i="4"/>
  <c r="G26" i="4"/>
  <c r="G25" i="4"/>
  <c r="G22" i="4"/>
  <c r="G21" i="4"/>
  <c r="G20" i="4"/>
  <c r="G19" i="4"/>
  <c r="G18" i="4"/>
  <c r="G17" i="4"/>
  <c r="G16" i="4"/>
  <c r="G15" i="4"/>
  <c r="G14" i="4"/>
  <c r="G13" i="4"/>
  <c r="G12" i="4"/>
  <c r="G9" i="4"/>
  <c r="G8" i="4"/>
  <c r="G7" i="4"/>
  <c r="G6" i="4"/>
  <c r="G5" i="4"/>
  <c r="G4" i="4"/>
  <c r="G3" i="4"/>
  <c r="G117" i="1"/>
  <c r="G116" i="1"/>
  <c r="G115" i="1"/>
  <c r="G114" i="1"/>
  <c r="G113" i="1"/>
  <c r="G112" i="1"/>
  <c r="G111" i="1"/>
  <c r="G110" i="1"/>
  <c r="G109" i="1"/>
  <c r="G106" i="1"/>
  <c r="G105" i="1"/>
  <c r="G104" i="1"/>
  <c r="G103" i="1"/>
  <c r="G102" i="1"/>
  <c r="G107" i="1"/>
  <c r="G101" i="1"/>
  <c r="G100" i="1"/>
  <c r="G99" i="1"/>
  <c r="G98" i="1"/>
  <c r="G97" i="1"/>
  <c r="G5" i="5"/>
  <c r="G4" i="5"/>
  <c r="G3" i="5"/>
  <c r="G41" i="5"/>
  <c r="G39" i="5"/>
  <c r="G38" i="5"/>
  <c r="G37" i="5"/>
  <c r="G36" i="5"/>
  <c r="G35" i="5"/>
  <c r="G34" i="5"/>
  <c r="G33" i="5"/>
  <c r="G31" i="5"/>
  <c r="G30" i="5"/>
  <c r="G29" i="5"/>
  <c r="G27" i="5"/>
  <c r="G26" i="5"/>
  <c r="G25" i="5"/>
  <c r="G22" i="5"/>
  <c r="G20" i="5"/>
  <c r="G19" i="5"/>
  <c r="G18" i="5"/>
  <c r="G17" i="5"/>
  <c r="G16" i="5"/>
  <c r="G15" i="5"/>
  <c r="G13" i="5"/>
  <c r="G12" i="5"/>
  <c r="G11" i="5"/>
  <c r="G10" i="5"/>
  <c r="G9" i="5"/>
  <c r="G8" i="5"/>
  <c r="G7" i="5"/>
  <c r="G95" i="1"/>
  <c r="G94" i="1"/>
  <c r="G93" i="1"/>
  <c r="G92" i="1"/>
  <c r="G91" i="1"/>
  <c r="G90" i="1"/>
  <c r="G89" i="1"/>
  <c r="G149" i="2"/>
  <c r="G148" i="2"/>
  <c r="G147" i="2"/>
  <c r="G146" i="2"/>
  <c r="G145" i="2"/>
  <c r="G144" i="2"/>
  <c r="G143" i="2"/>
  <c r="G142" i="2"/>
  <c r="G141" i="2"/>
  <c r="G140" i="2"/>
  <c r="G139" i="2"/>
  <c r="G138" i="2"/>
  <c r="G137" i="2"/>
  <c r="G136" i="2"/>
  <c r="G135" i="2"/>
  <c r="G134" i="2"/>
  <c r="G133" i="2"/>
  <c r="G132" i="2"/>
  <c r="G131" i="2"/>
  <c r="G130" i="2"/>
  <c r="G129" i="2"/>
  <c r="G128" i="2"/>
  <c r="G126" i="2"/>
  <c r="G125" i="2"/>
  <c r="G124" i="2"/>
  <c r="G123" i="2"/>
  <c r="G122" i="2"/>
  <c r="G121" i="2"/>
  <c r="G120" i="2"/>
  <c r="G118" i="2"/>
  <c r="G117" i="2"/>
  <c r="G116" i="2"/>
  <c r="G115" i="2"/>
  <c r="G114" i="2"/>
  <c r="G113" i="2"/>
  <c r="G112" i="2"/>
  <c r="G76" i="1"/>
  <c r="G77" i="1"/>
  <c r="G87" i="1"/>
  <c r="G86" i="1"/>
  <c r="G85" i="1"/>
  <c r="G84" i="1"/>
  <c r="G83" i="1"/>
  <c r="G82" i="1"/>
  <c r="G81" i="1"/>
  <c r="G80" i="1"/>
  <c r="G79" i="1"/>
  <c r="G78" i="1"/>
  <c r="G75" i="1"/>
  <c r="G74" i="1"/>
  <c r="G110" i="2"/>
  <c r="G109" i="2"/>
  <c r="G108" i="2"/>
  <c r="G107" i="2"/>
  <c r="G106" i="2"/>
  <c r="G105" i="2"/>
  <c r="G104" i="2"/>
  <c r="G103" i="2"/>
  <c r="G102" i="2"/>
  <c r="G101" i="2"/>
  <c r="G100" i="2"/>
  <c r="G99" i="2"/>
  <c r="G98" i="2"/>
  <c r="G97" i="2"/>
  <c r="G96" i="2"/>
  <c r="G95" i="2"/>
  <c r="G94" i="2"/>
  <c r="G93" i="2"/>
  <c r="G92" i="2"/>
  <c r="G91" i="2"/>
  <c r="G90" i="2"/>
  <c r="G89"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8" i="2"/>
  <c r="G57" i="2"/>
  <c r="G56" i="2"/>
  <c r="G55" i="2"/>
  <c r="G54" i="2"/>
  <c r="G53" i="2"/>
  <c r="G52" i="2"/>
  <c r="G51" i="2"/>
  <c r="G50" i="2"/>
  <c r="G49" i="2"/>
  <c r="G48" i="2"/>
  <c r="G47" i="2"/>
  <c r="G46" i="2"/>
  <c r="G45" i="2"/>
  <c r="G44" i="2"/>
  <c r="G71" i="1"/>
  <c r="G72" i="1"/>
  <c r="G42" i="2"/>
  <c r="G40" i="2"/>
  <c r="G39" i="2"/>
  <c r="G38" i="2"/>
  <c r="G37" i="2"/>
  <c r="G69" i="1"/>
  <c r="G68" i="1"/>
  <c r="G67" i="1"/>
  <c r="G35" i="2"/>
  <c r="G34" i="2"/>
  <c r="G33" i="2"/>
  <c r="G32" i="2"/>
  <c r="G31" i="2"/>
  <c r="G30" i="2"/>
  <c r="G29" i="2"/>
  <c r="G28" i="2"/>
  <c r="G27" i="2"/>
  <c r="G26" i="2"/>
  <c r="G25" i="2"/>
  <c r="G24" i="2"/>
  <c r="G23" i="2"/>
  <c r="G22" i="2"/>
  <c r="G21" i="2"/>
  <c r="G20" i="2"/>
  <c r="G19" i="2"/>
  <c r="G18" i="2"/>
  <c r="G17" i="2"/>
  <c r="G15" i="2"/>
  <c r="G14" i="2"/>
  <c r="G13" i="2"/>
  <c r="G12" i="2"/>
  <c r="G11" i="2"/>
  <c r="G10" i="2"/>
  <c r="G9" i="2"/>
  <c r="G8" i="2"/>
  <c r="G7" i="2"/>
  <c r="G6" i="2"/>
  <c r="G5" i="2"/>
  <c r="G4" i="2"/>
  <c r="G3" i="2"/>
  <c r="G65" i="1"/>
  <c r="G64" i="1"/>
  <c r="G63" i="1"/>
  <c r="G62" i="1"/>
  <c r="G61" i="1"/>
  <c r="G59" i="1"/>
  <c r="G58" i="1"/>
  <c r="G57" i="1"/>
  <c r="G56" i="1"/>
  <c r="G55" i="1"/>
  <c r="G54" i="1"/>
  <c r="G53" i="1"/>
  <c r="G52" i="1"/>
  <c r="G50" i="1"/>
  <c r="G49" i="1"/>
  <c r="G48" i="1"/>
  <c r="G47" i="1"/>
  <c r="G46" i="1"/>
  <c r="G45" i="1"/>
  <c r="G43" i="1"/>
  <c r="G42" i="1"/>
  <c r="G41" i="1"/>
  <c r="G40" i="1"/>
  <c r="G39" i="1"/>
  <c r="G38" i="1"/>
  <c r="G37" i="1"/>
  <c r="G36" i="1"/>
  <c r="G35" i="1"/>
  <c r="G34" i="1"/>
  <c r="G33" i="1"/>
  <c r="G32" i="1"/>
  <c r="G31" i="1"/>
  <c r="G30" i="1"/>
  <c r="G29" i="1"/>
  <c r="G27" i="1"/>
  <c r="G26" i="1"/>
  <c r="G25" i="1"/>
  <c r="G24" i="1"/>
  <c r="G23" i="1"/>
  <c r="G22" i="1"/>
  <c r="G21" i="1"/>
  <c r="G20" i="1"/>
  <c r="G19" i="1"/>
  <c r="G18" i="1"/>
  <c r="G17" i="1"/>
  <c r="G15" i="1"/>
  <c r="G14" i="1"/>
  <c r="G13" i="1"/>
  <c r="G12" i="1"/>
  <c r="G11" i="1"/>
  <c r="G10" i="1"/>
  <c r="G9" i="1"/>
  <c r="G8" i="1"/>
  <c r="G7" i="1"/>
  <c r="G6" i="1"/>
  <c r="G5" i="1"/>
  <c r="G4" i="1"/>
  <c r="G3" i="1"/>
  <c r="G73" i="6" l="1"/>
  <c r="F7" i="14" s="1"/>
  <c r="G43" i="5"/>
  <c r="F6" i="14" s="1"/>
  <c r="G39" i="4"/>
  <c r="F5" i="14" s="1"/>
  <c r="G151" i="2"/>
  <c r="F4" i="14" s="1"/>
  <c r="G156" i="1"/>
  <c r="F13" i="14" l="1"/>
</calcChain>
</file>

<file path=xl/sharedStrings.xml><?xml version="1.0" encoding="utf-8"?>
<sst xmlns="http://schemas.openxmlformats.org/spreadsheetml/2006/main" count="1792" uniqueCount="902">
  <si>
    <t>Produit</t>
  </si>
  <si>
    <t>Prix de vente</t>
  </si>
  <si>
    <t>Quantité souhaitée en Kg</t>
  </si>
  <si>
    <t>Total</t>
  </si>
  <si>
    <t>Farines</t>
  </si>
  <si>
    <t>€/kg</t>
  </si>
  <si>
    <t>Farine de Châtaigne*</t>
  </si>
  <si>
    <t>Farine de Pois Chiches*</t>
  </si>
  <si>
    <t>Farine de Riz Complet*</t>
  </si>
  <si>
    <t>Farine de Sarrasin*</t>
  </si>
  <si>
    <t>Farine de Seigle*</t>
  </si>
  <si>
    <t>Semoule Fine de Blé*</t>
  </si>
  <si>
    <t>Amidon de Maïs*</t>
  </si>
  <si>
    <t>Boulgour*</t>
  </si>
  <si>
    <t>Millet*</t>
  </si>
  <si>
    <t>Blé Tendre à Cuire*</t>
  </si>
  <si>
    <t>Couscous de Blé Complet*</t>
  </si>
  <si>
    <t>Petit épeautre*</t>
  </si>
  <si>
    <t>Quinoa Blanc*</t>
  </si>
  <si>
    <t>Quinoa Multicolore (blanc, rouge, noir)*</t>
  </si>
  <si>
    <t>Protéines de Soja*</t>
  </si>
  <si>
    <t>Sarrasin Décortiqué*</t>
  </si>
  <si>
    <t>Maïs à Pop Corn*</t>
  </si>
  <si>
    <t>Coquillettes de Blé*</t>
  </si>
  <si>
    <t>Coquillettes de Maïs-Riz*</t>
  </si>
  <si>
    <t>Tagliatelles de Blé aux Œufs*</t>
  </si>
  <si>
    <t>Macaroni de Blé semi complet*</t>
  </si>
  <si>
    <t>Papillon de Blé Semi-Complet*</t>
  </si>
  <si>
    <t>Penne*</t>
  </si>
  <si>
    <t>Spaghetti*</t>
  </si>
  <si>
    <t>Spaghetti 1/2 complet*</t>
  </si>
  <si>
    <t>Torsades de Blé*</t>
  </si>
  <si>
    <t>Vermicelle Blanc*</t>
  </si>
  <si>
    <t>Riz</t>
  </si>
  <si>
    <t>Riz de Camargue Semi-Complet*</t>
  </si>
  <si>
    <t>Riz Basmati Blanc*</t>
  </si>
  <si>
    <t>Riz de Camargue Rond Blanc*</t>
  </si>
  <si>
    <t>Trio de Riz Thaï Complet (rouge, noir, blanc)*</t>
  </si>
  <si>
    <t>Riz Thai Blanc*</t>
  </si>
  <si>
    <t>Mélange Exotique (riz long blanc, lentilles corial, quinoa blanc, riz rouge)*</t>
  </si>
  <si>
    <t>Légumineuses</t>
  </si>
  <si>
    <t>Haricots blancs*</t>
  </si>
  <si>
    <t>Haricots rouges*</t>
  </si>
  <si>
    <t>Lentilles Corail*</t>
  </si>
  <si>
    <t>Lentilles vertes*</t>
  </si>
  <si>
    <t>Trio de Lentilles (blondes, vertes et corail)*</t>
  </si>
  <si>
    <t>Pois cassés*</t>
  </si>
  <si>
    <t>Pois chiches*</t>
  </si>
  <si>
    <t>Préparations</t>
  </si>
  <si>
    <r>
      <t xml:space="preserve">Farine de Blé T55 ou T65 (en fonction de l'arrivage)* </t>
    </r>
    <r>
      <rPr>
        <b/>
        <sz val="10"/>
        <color rgb="FF00B050"/>
        <rFont val="Lato Regular"/>
      </rPr>
      <t>Local</t>
    </r>
  </si>
  <si>
    <r>
      <t>Farine de Blé semi complète T80*</t>
    </r>
    <r>
      <rPr>
        <b/>
        <sz val="10"/>
        <rFont val="Lato Regular"/>
      </rPr>
      <t xml:space="preserve"> </t>
    </r>
    <r>
      <rPr>
        <b/>
        <sz val="10"/>
        <color rgb="FF00B050"/>
        <rFont val="Lato Regular"/>
      </rPr>
      <t>Local</t>
    </r>
  </si>
  <si>
    <r>
      <t xml:space="preserve">Farine de Blé T110* </t>
    </r>
    <r>
      <rPr>
        <b/>
        <sz val="10"/>
        <color rgb="FF00B050"/>
        <rFont val="Lato Regular"/>
      </rPr>
      <t>Local</t>
    </r>
  </si>
  <si>
    <r>
      <t xml:space="preserve">Farine de Maïs* </t>
    </r>
    <r>
      <rPr>
        <b/>
        <sz val="10"/>
        <color rgb="FF00B050"/>
        <rFont val="Lato Regular"/>
      </rPr>
      <t>Local</t>
    </r>
  </si>
  <si>
    <r>
      <t>Farine Petit Épeautre*</t>
    </r>
    <r>
      <rPr>
        <b/>
        <sz val="10"/>
        <color rgb="FF00B050"/>
        <rFont val="Lato Regular"/>
      </rPr>
      <t xml:space="preserve"> Local</t>
    </r>
  </si>
  <si>
    <r>
      <t xml:space="preserve">Polenta de Maïs* </t>
    </r>
    <r>
      <rPr>
        <b/>
        <sz val="10"/>
        <color rgb="FF00B050"/>
        <rFont val="Lato Regular"/>
      </rPr>
      <t>Local</t>
    </r>
  </si>
  <si>
    <r>
      <t xml:space="preserve">Macaroni de Blé Tomate Basilic* </t>
    </r>
    <r>
      <rPr>
        <b/>
        <sz val="10"/>
        <color rgb="FF00B050"/>
        <rFont val="Lato Regular"/>
      </rPr>
      <t>Local</t>
    </r>
  </si>
  <si>
    <r>
      <t xml:space="preserve">Coquilles de Petit Épeautre* </t>
    </r>
    <r>
      <rPr>
        <b/>
        <sz val="10"/>
        <color rgb="FF00B050"/>
        <rFont val="Lato Regular"/>
      </rPr>
      <t>Local</t>
    </r>
  </si>
  <si>
    <r>
      <t>Mélange Minestrone</t>
    </r>
    <r>
      <rPr>
        <sz val="8"/>
        <rFont val="Lato Regular"/>
      </rPr>
      <t xml:space="preserve"> </t>
    </r>
    <r>
      <rPr>
        <sz val="10"/>
        <rFont val="Lato Regular"/>
      </rPr>
      <t>(haricots blancs, rouges, noirs, épeautre, lentilles vertes, blondes, corail, pois cassés, azukis*</t>
    </r>
  </si>
  <si>
    <t>Céréales
à Cuire</t>
  </si>
  <si>
    <t>Pâtes</t>
  </si>
  <si>
    <t>BON DE COMMANDE</t>
  </si>
  <si>
    <t>ÉPICERIE 2 POIS 2 MESURES</t>
  </si>
  <si>
    <t>44 rue aux Fèvres - 71100 CHALON SUR SAONE</t>
  </si>
  <si>
    <t>Tél. : 09.72.63.91.50</t>
  </si>
  <si>
    <t>NOM PRENOM</t>
  </si>
  <si>
    <t>ADRESSE MAIL</t>
  </si>
  <si>
    <t>TÉLÉPHONE</t>
  </si>
  <si>
    <t>DATE ET HEURE DE RETRAIT SOUHAITÉES À L'ÉPICERIE</t>
  </si>
  <si>
    <t>P'tit Déj</t>
  </si>
  <si>
    <t>Corn Flakes de maïs*</t>
  </si>
  <si>
    <t>Carrés Fourrés Choco-Noisette*</t>
  </si>
  <si>
    <t>Flocons 5 céréales*</t>
  </si>
  <si>
    <t>Muesli Tradition aux Fruits*</t>
  </si>
  <si>
    <t>Muesli Sans Sucre Ajouté aux Graines*</t>
  </si>
  <si>
    <t>Flocons d'Avoine Baby*</t>
  </si>
  <si>
    <t>Riz Soufflé Caramélisé Cacaoté*</t>
  </si>
  <si>
    <t>Pétales Chocolat*</t>
  </si>
  <si>
    <t>Crunchy d'Épeautre au Chocolat*</t>
  </si>
  <si>
    <t>Cacao en Poudre Non Sucré*</t>
  </si>
  <si>
    <t>Café Limu (toasté)</t>
  </si>
  <si>
    <t>Café Lekempti (doux)</t>
  </si>
  <si>
    <t>Café Sidamo (corsé)</t>
  </si>
  <si>
    <t>Sucre de Canne Blond*</t>
  </si>
  <si>
    <t>Sucre de Canne Complet*</t>
  </si>
  <si>
    <t>Sucre de Fleur de Coco*</t>
  </si>
  <si>
    <t>Chocolat /
Pâtes à Tartiner</t>
  </si>
  <si>
    <t>Chocolat au Lait en Gouttes 46%*</t>
  </si>
  <si>
    <t>Chocolat Blanc en Gouttes*</t>
  </si>
  <si>
    <t>Chocolat Noir en Gouttes 70%*</t>
  </si>
  <si>
    <t>Chocolat Noir en Gouttes 63%*</t>
  </si>
  <si>
    <t>Chocolat Noir en Pépites 60%*</t>
  </si>
  <si>
    <t>Chocolat Noir en Gouttes 100%*</t>
  </si>
  <si>
    <t>Tablette Lait Caramel Beurre Salé 70g*</t>
  </si>
  <si>
    <t>€/pièce</t>
  </si>
  <si>
    <t>Tablette Lait Sarrasin Soufflé 70g*</t>
  </si>
  <si>
    <t>Tablette Noir 88% 70g*</t>
  </si>
  <si>
    <t>Tablette Noir Citron Gingembre 74%*</t>
  </si>
  <si>
    <t>Tablette Noir Fleur de Sel 74%*</t>
  </si>
  <si>
    <t>Tablette Noir Amandes Salées 74%*</t>
  </si>
  <si>
    <t>Tablette Noir Oranges Confites 72%*</t>
  </si>
  <si>
    <t>Tablette Noir Thé Earl Grey 72%*</t>
  </si>
  <si>
    <t>Pâte à Tartiner Choco Caramel en Poudre sans matière grasse*</t>
  </si>
  <si>
    <t>Pâte à Tartiner Choco Noisettes en Poudre sans matière grasse*</t>
  </si>
  <si>
    <t>Pâte à Tartiner Chocolat Noisette*</t>
  </si>
  <si>
    <t>Pâte à Tartiner Chocolat Noisette Végane*</t>
  </si>
  <si>
    <t>Pâte à Tartiner Noisette Coco*</t>
  </si>
  <si>
    <t>Risotto aux Cèpes* (riz, cèpes, oignons, sel marin, huile d'olive, ail des ours, poivre)</t>
  </si>
  <si>
    <t>Semoule d'Épeautre aux Raisins Secs* (semoule, tomates, oignons, cumin, fenouil, paprika, curcuma, graines de coriandre, cannelle, gingembre, piment, raisins secs, carottes, menthe, sel de Guérande)</t>
  </si>
  <si>
    <t>Riz à la Marocaine* (riz, aubergines, oignons, tomates, sel, cannelle, cumin coriandre, paprika doux, gingembre, poivre noir, piment doux, curcuma, ail des ours, livèche)</t>
  </si>
  <si>
    <t>Duo de Quinoa Légumes d'Été et Pimenton doux* (quinoan tomates, oignons, poivrons, carottes, poireaux, ail, niora, curcuma, paprika, sel de Guérande)</t>
  </si>
  <si>
    <t>Lentilles Corail aux Épinards* (lentilles corail, épinards, sel de Guérande, cardamome, cumin, curcuma, canelle, graines de fenouil, poivre, laurier)</t>
  </si>
  <si>
    <t>Purées Oléagineux</t>
  </si>
  <si>
    <t>Purée d'Amandes Complètes*</t>
  </si>
  <si>
    <t>Purée de Noisettes*</t>
  </si>
  <si>
    <t>Purée de Sésame/Tahin*</t>
  </si>
  <si>
    <t>Poudres</t>
  </si>
  <si>
    <t>Poudre d'Amande*</t>
  </si>
  <si>
    <t>Poudre de Noisette*</t>
  </si>
  <si>
    <t>Poudre Levante (sans phosphate et sans gluten)*</t>
  </si>
  <si>
    <t>Bicarbonate Alimentaire*</t>
  </si>
  <si>
    <t>Coco Râpée*</t>
  </si>
  <si>
    <t>Bicarbonate Alimentaire</t>
  </si>
  <si>
    <t>Confiseries</t>
  </si>
  <si>
    <t>Amandes Sésame Miel*</t>
  </si>
  <si>
    <t>Noisettes Sésame Miel*</t>
  </si>
  <si>
    <t>Cajou Coco Miel*</t>
  </si>
  <si>
    <t>Chouchou Miel*</t>
  </si>
  <si>
    <t>Cranberries enrobées de Chocolat Noir*</t>
  </si>
  <si>
    <t>Amandes enrobées de Chocolat au Lait*</t>
  </si>
  <si>
    <t>Noisettes enrobées de Chocolat au Lait*</t>
  </si>
  <si>
    <t>Maîs Soufflés enrobés Chocolat Lait*</t>
  </si>
  <si>
    <t>Bonbons Oursons Végan*</t>
  </si>
  <si>
    <t>Bonbons Cœurs Végan*</t>
  </si>
  <si>
    <t>Bonbons Vers Acidulés Végan*</t>
  </si>
  <si>
    <t>Réglisse Rouleaux Végan*</t>
  </si>
  <si>
    <t>Guimauve Végane*</t>
  </si>
  <si>
    <t>Bouteilles Cola Végan*</t>
  </si>
  <si>
    <t>Dragées au Chocolat Colorées*</t>
  </si>
  <si>
    <t>Confitures/Miels</t>
  </si>
  <si>
    <t>Confiture Orange Amères*</t>
  </si>
  <si>
    <t>Confiture Fraise*</t>
  </si>
  <si>
    <t>Confiture Framboise*</t>
  </si>
  <si>
    <t>Confiture Coing*</t>
  </si>
  <si>
    <t>Confiture Mirabelle*</t>
  </si>
  <si>
    <t>Confiture Abricot*</t>
  </si>
  <si>
    <t>Confiture Figue*</t>
  </si>
  <si>
    <t>Gelée Cassis*</t>
  </si>
  <si>
    <t>100% Fraise 200g (pomme+fraise sans sucre)*</t>
  </si>
  <si>
    <t>100% Mirabelle 200g (pomme+mirabelle sans sucre)*</t>
  </si>
  <si>
    <t>100% Myrtille 200g (pomme+myrtille sans sucre)*</t>
  </si>
  <si>
    <t>100% Mirabelle 360g (pomme+mirabelle sans sucre)*</t>
  </si>
  <si>
    <t>100% Fraise 360g (pomme+fraise sans sucre)*</t>
  </si>
  <si>
    <t>100% Myrtille 360g (pomme+myrtille sans sucre)*</t>
  </si>
  <si>
    <t>Confiture de Châtaigne 240g*</t>
  </si>
  <si>
    <t>Confiture de Châtaigne 360g*</t>
  </si>
  <si>
    <t>Miel de Montagne 220g*</t>
  </si>
  <si>
    <t>Miel de Montagne 400g*</t>
  </si>
  <si>
    <t>Miel de Châtaigner 220g*</t>
  </si>
  <si>
    <t>Miel de Châtaigner 400g*</t>
  </si>
  <si>
    <t>Miel Toutes Fleurs 220g*</t>
  </si>
  <si>
    <t>Miel Toutes Fleurs 400g*</t>
  </si>
  <si>
    <t>Miel Printemps 250g*</t>
  </si>
  <si>
    <t>Miel Printemps 500g*</t>
  </si>
  <si>
    <r>
      <t xml:space="preserve">Miel Printemps 1Kg* </t>
    </r>
    <r>
      <rPr>
        <b/>
        <sz val="10"/>
        <color rgb="FF00B050"/>
        <rFont val="Lato Regular"/>
      </rPr>
      <t>Local</t>
    </r>
  </si>
  <si>
    <r>
      <t xml:space="preserve">Miel Été et Forêt 250g* </t>
    </r>
    <r>
      <rPr>
        <b/>
        <sz val="10"/>
        <color rgb="FF00B050"/>
        <rFont val="Lato Regular"/>
      </rPr>
      <t>Local</t>
    </r>
  </si>
  <si>
    <r>
      <t xml:space="preserve">Miel Été et Forêt 500g* </t>
    </r>
    <r>
      <rPr>
        <b/>
        <sz val="10"/>
        <color rgb="FF00B050"/>
        <rFont val="Lato Regular"/>
      </rPr>
      <t>Local</t>
    </r>
  </si>
  <si>
    <r>
      <t xml:space="preserve">Miel Été et Forêt 1Kg* </t>
    </r>
    <r>
      <rPr>
        <b/>
        <sz val="10"/>
        <color rgb="FF00B050"/>
        <rFont val="Lato Regular"/>
      </rPr>
      <t>Local</t>
    </r>
  </si>
  <si>
    <t>Gâteaux</t>
  </si>
  <si>
    <r>
      <t xml:space="preserve">Cookies Chocolat Caramel Noisettes* </t>
    </r>
    <r>
      <rPr>
        <b/>
        <sz val="10"/>
        <color rgb="FF00B050"/>
        <rFont val="Lato Regular"/>
      </rPr>
      <t>Local</t>
    </r>
  </si>
  <si>
    <r>
      <t xml:space="preserve">Cookies Cranberries Chocolat Lait* </t>
    </r>
    <r>
      <rPr>
        <b/>
        <sz val="10"/>
        <color rgb="FF00B050"/>
        <rFont val="Lato Regular"/>
      </rPr>
      <t>Local</t>
    </r>
  </si>
  <si>
    <r>
      <t>Cookies Raisins Noix*</t>
    </r>
    <r>
      <rPr>
        <b/>
        <sz val="10"/>
        <color rgb="FF00B050"/>
        <rFont val="Lato Regular"/>
      </rPr>
      <t xml:space="preserve"> Local</t>
    </r>
  </si>
  <si>
    <r>
      <t xml:space="preserve">Cookies Chocolat Noir Orange* </t>
    </r>
    <r>
      <rPr>
        <b/>
        <sz val="10"/>
        <color rgb="FF00B050"/>
        <rFont val="Lato Regular"/>
      </rPr>
      <t>Local</t>
    </r>
  </si>
  <si>
    <r>
      <t xml:space="preserve">Cookies Citron Noix de Coco* </t>
    </r>
    <r>
      <rPr>
        <b/>
        <sz val="10"/>
        <color rgb="FF00B050"/>
        <rFont val="Lato Regular"/>
      </rPr>
      <t>Local</t>
    </r>
  </si>
  <si>
    <r>
      <t xml:space="preserve">Cookies Cerise Amande Chocolat Blanc* </t>
    </r>
    <r>
      <rPr>
        <b/>
        <sz val="10"/>
        <color rgb="FF00B050"/>
        <rFont val="Lato Regular"/>
      </rPr>
      <t>Local</t>
    </r>
  </si>
  <si>
    <r>
      <t xml:space="preserve">Cookies Abricot Amandes* </t>
    </r>
    <r>
      <rPr>
        <b/>
        <sz val="10"/>
        <color rgb="FF00B050"/>
        <rFont val="Lato Regular"/>
      </rPr>
      <t xml:space="preserve">Local </t>
    </r>
    <r>
      <rPr>
        <b/>
        <sz val="10"/>
        <color theme="5" tint="-0.249977111117893"/>
        <rFont val="Lato Regular"/>
      </rPr>
      <t>Sans Gluten</t>
    </r>
  </si>
  <si>
    <t>Cookies Vegan*</t>
  </si>
  <si>
    <r>
      <t xml:space="preserve">Biscuits Chocolat Châtaigne* </t>
    </r>
    <r>
      <rPr>
        <b/>
        <sz val="10"/>
        <color theme="5" tint="-0.249977111117893"/>
        <rFont val="Lato Regular"/>
      </rPr>
      <t>Sans Gluten</t>
    </r>
  </si>
  <si>
    <r>
      <t xml:space="preserve">Biscuits Chocolat Noisette* </t>
    </r>
    <r>
      <rPr>
        <b/>
        <sz val="10"/>
        <color theme="5" tint="-0.249977111117893"/>
        <rFont val="Lato Regular"/>
      </rPr>
      <t>Sans Gluten</t>
    </r>
  </si>
  <si>
    <t>Biscuits Sarrasin Miel Orange*</t>
  </si>
  <si>
    <t>Biscuits Petit Épeautre Citron*</t>
  </si>
  <si>
    <t>P'tit Déj 6 Céréales*</t>
  </si>
  <si>
    <t>Biscuits Épeautre Miel*</t>
  </si>
  <si>
    <r>
      <t xml:space="preserve">Sablés Multi Graines* </t>
    </r>
    <r>
      <rPr>
        <b/>
        <sz val="10"/>
        <color theme="5" tint="-0.249977111117893"/>
        <rFont val="Lato Regular"/>
      </rPr>
      <t>Sans Gluten</t>
    </r>
  </si>
  <si>
    <r>
      <t xml:space="preserve">Crousti Choc Noisettes* </t>
    </r>
    <r>
      <rPr>
        <b/>
        <sz val="10"/>
        <color theme="5" tint="-0.249977111117893"/>
        <rFont val="Lato Regular"/>
      </rPr>
      <t>Sans Gluten</t>
    </r>
  </si>
  <si>
    <r>
      <t xml:space="preserve">Loops Choco Citron* </t>
    </r>
    <r>
      <rPr>
        <b/>
        <sz val="10"/>
        <color theme="5" tint="-0.249977111117893"/>
        <rFont val="Lato Regular"/>
      </rPr>
      <t>Sans Gluten</t>
    </r>
  </si>
  <si>
    <t>Biscuits Tigres* (Sablés Choco Vanille)</t>
  </si>
  <si>
    <t>Speculoos de Petit Épeautre*</t>
  </si>
  <si>
    <t>Cœur d'Orange au Chocolat Noir*</t>
  </si>
  <si>
    <t>Biscuits Croc Framboise*</t>
  </si>
  <si>
    <t>Biscuits Croc Figue*</t>
  </si>
  <si>
    <r>
      <t xml:space="preserve">Torsades de farinr de Lentille Corail* </t>
    </r>
    <r>
      <rPr>
        <b/>
        <sz val="10"/>
        <color theme="5" tint="-0.499984740745262"/>
        <rFont val="Lato Regular"/>
      </rPr>
      <t>Sans Gluten</t>
    </r>
  </si>
  <si>
    <r>
      <t xml:space="preserve">Torsade de farine de Pois Cassés* </t>
    </r>
    <r>
      <rPr>
        <b/>
        <sz val="10"/>
        <color theme="5" tint="-0.499984740745262"/>
        <rFont val="Lato Regular"/>
      </rPr>
      <t>Sans Gluten</t>
    </r>
  </si>
  <si>
    <r>
      <t xml:space="preserve">Torsade de farine Pois Chiche* </t>
    </r>
    <r>
      <rPr>
        <b/>
        <sz val="10"/>
        <color theme="5" tint="-0.499984740745262"/>
        <rFont val="Lato Regular"/>
      </rPr>
      <t>Sans Gluten</t>
    </r>
  </si>
  <si>
    <r>
      <t xml:space="preserve">Couscous de Sarrasin* </t>
    </r>
    <r>
      <rPr>
        <b/>
        <sz val="10"/>
        <color theme="5" tint="-0.499984740745262"/>
        <rFont val="Lato Regular"/>
      </rPr>
      <t>Sans Gluten</t>
    </r>
  </si>
  <si>
    <t>Apéritif</t>
  </si>
  <si>
    <t>Amandes Tomate Gomasio*</t>
  </si>
  <si>
    <t>Arachides Décortiquées Grillées Sans Sel*</t>
  </si>
  <si>
    <t>Arachides en Coques*</t>
  </si>
  <si>
    <t>Biscuit Apéritif Oignons*</t>
  </si>
  <si>
    <t>Biscuits Apéritif Comté*</t>
  </si>
  <si>
    <t>Biscuits Apéritif Pizza*</t>
  </si>
  <si>
    <t>Biscuits Apéritif  Tomate Basilic*</t>
  </si>
  <si>
    <t>Gressins à l'Huile d'Olive</t>
  </si>
  <si>
    <t>Bretzel de Petit Épeautre</t>
  </si>
  <si>
    <t>Bouton d'Or Sésame Pavot</t>
  </si>
  <si>
    <t>Mélange Apéritif Curry* (amandes, cajou, noisettes, graines de courge, arachides, curry, ail, oignon)</t>
  </si>
  <si>
    <t>Mélange Apéritif Olives* (olives noires, amandes, cajou, graines de courge, arachides, ail, oignon)</t>
  </si>
  <si>
    <t>Mélange Apéritif Provençal* (amandes, cajou, noisettes, graines de courge, arachides, thym, ail, romarin)</t>
  </si>
  <si>
    <t>Mélange Apéritif Tamari* (amandes, noisettes, cajou, graines de courge, arachides, sauce soja tamari)</t>
  </si>
  <si>
    <t>Fruits à coque</t>
  </si>
  <si>
    <t>Amandes*</t>
  </si>
  <si>
    <t>Noisettes*</t>
  </si>
  <si>
    <t>Noix en Cerneaux*</t>
  </si>
  <si>
    <t>Noix en Coques*</t>
  </si>
  <si>
    <t>Noix de Cajou*</t>
  </si>
  <si>
    <t>Noix du Brésil/Amazonie*</t>
  </si>
  <si>
    <t>Noix de Pécan*</t>
  </si>
  <si>
    <t>Fruits secs</t>
  </si>
  <si>
    <t>Abricots Secs*</t>
  </si>
  <si>
    <t>Ananas en Moceaux*</t>
  </si>
  <si>
    <t>Baies de Goji*</t>
  </si>
  <si>
    <t>Bananes Chips au Miel*</t>
  </si>
  <si>
    <t>Bananes Fifi Séchées*</t>
  </si>
  <si>
    <t>Cranberries*</t>
  </si>
  <si>
    <t>Dattes Medjool*</t>
  </si>
  <si>
    <t>Citrons Confits (Écorces en Cubes)*</t>
  </si>
  <si>
    <t>Oranges Confites (Écorces en Cubes)*</t>
  </si>
  <si>
    <t>Figues Lérida*</t>
  </si>
  <si>
    <t>Gingembre Confit en Bâtonnets*</t>
  </si>
  <si>
    <t>Mangues en Lamelles*</t>
  </si>
  <si>
    <t>Mélange Étudiant* (raisin, cajou, amandes, noisettes)</t>
  </si>
  <si>
    <t>Mélange Torréfié Gourmand* (amandes, noix de cajou, noisettes sésame miel, chocolat noir, noisettes et chips de banane)</t>
  </si>
  <si>
    <t>Mélange Sportif* (dattes, cranberries, mûres blanches, cajou, amandes)</t>
  </si>
  <si>
    <t>Myrtilles Séchées Sans Sucre*</t>
  </si>
  <si>
    <t>Framboises Séchées Sans Sucre*</t>
  </si>
  <si>
    <t>Cerises Noires Sans Sucre*</t>
  </si>
  <si>
    <t>Mûres Blanches Séchées*</t>
  </si>
  <si>
    <t>Pommes Séchées en Rondelles*</t>
  </si>
  <si>
    <t>Pruneaux*</t>
  </si>
  <si>
    <t>Raisins Secs Sultanine*</t>
  </si>
  <si>
    <t>Graines</t>
  </si>
  <si>
    <t>Graines de Chanvre*</t>
  </si>
  <si>
    <t>Graines de Chia*</t>
  </si>
  <si>
    <t>Graines de Courge*</t>
  </si>
  <si>
    <t>Graines de Lin*</t>
  </si>
  <si>
    <t>Graines de Pavot*</t>
  </si>
  <si>
    <t>Graines de Sésame*</t>
  </si>
  <si>
    <t>Graines de Tournesol*</t>
  </si>
  <si>
    <t>Thé Vert Jardin d'Asie* (mélange thés verts Sencha et Pin ho Jade )</t>
  </si>
  <si>
    <t>Thé Vert Gundpowder*</t>
  </si>
  <si>
    <t>Thé Vert Amour à l'Instant Thé* (gingembre, cannelle, pomme, bleuet)</t>
  </si>
  <si>
    <t>Thé Vert Douceur d'Amande* (framboisier, pomme, amande)</t>
  </si>
  <si>
    <t>Thé Vert Earl Grey Azur* (lavande, citron, bleuet, bergamote)</t>
  </si>
  <si>
    <t>Thé Vert le Goût de la Cerise* (bleuet, cerise)</t>
  </si>
  <si>
    <t>Thé Vert Fraîcheur Méditerranée* (menthe douce)</t>
  </si>
  <si>
    <t>Thé Noir Petit Déj sur la Terrasse* (mélange thés noirs natures)</t>
  </si>
  <si>
    <t>Thé Noir Darjeeling*</t>
  </si>
  <si>
    <t>Thé Noir d'Hiver* (cannelle, poivre, cardamome, pomme, orange, girofle, réglisse, muscade)</t>
  </si>
  <si>
    <t>Thé Noir Mon Bel Oranger* (orange, soucis, fleur d'oranger)</t>
  </si>
  <si>
    <t>Thé Noir des Fleurs* (hibiscus, lavande, rose)</t>
  </si>
  <si>
    <t>Thé Noir Earl Grey au Soleil* (soucis, orange, bergamote)</t>
  </si>
  <si>
    <t>Thé Blanc Ma Rose Apprivoisée* (rose)</t>
  </si>
  <si>
    <t>Maté Citron Gingembre* (gingembre, citronnelle, citron)</t>
  </si>
  <si>
    <t>Maté Agrumes* (orange, citron)</t>
  </si>
  <si>
    <t>Maté Drainant* (citronnelle, citron)</t>
  </si>
  <si>
    <t>Rooibos Douceur du Cap* (citronnelle, framboisier, orange, caramel)</t>
  </si>
  <si>
    <t>Rooibos Souvenir d'Enfance* (cacao, pomme, soucis, vanille)</t>
  </si>
  <si>
    <t>Rooibos Coquelicot du Soir* (camomille, réglisse, coquelicot)</t>
  </si>
  <si>
    <t>Tisane Digestion Facile* (menthe poivrée, fenouil, réglisse)</t>
  </si>
  <si>
    <t>Tisane Vers le Sud* (thym, eucalyptus, menthe douce, reine des près, menthe poivrée, lavande, réglisse)</t>
  </si>
  <si>
    <t>Tisane Allié Détox* (citronnelle, framboisier)</t>
  </si>
  <si>
    <t>Tisane Nuit Paisible* (tilleul, mélisse, cannelle)</t>
  </si>
  <si>
    <t>Tisane Bien Être* (verveine, mélisse, ortie, reine des près)</t>
  </si>
  <si>
    <t>Tisane Bouquet Zen* (citronnelle, hibiscus, pomme, camomille)</t>
  </si>
  <si>
    <t>Tisane Légèreté des Jambes* (canelle, poivre, cardamome, clou de girofle, réglisse)</t>
  </si>
  <si>
    <t>Tisane Ayurvédique Shakti* (gingembre, anis, piment, poivre, curcuma)</t>
  </si>
  <si>
    <t>Tisane Ayurvédique Sarasvati* (gingembre, anis, piment, poivre, curcuma)</t>
  </si>
  <si>
    <t>Bières</t>
  </si>
  <si>
    <t>Consigne Teddy Beer</t>
  </si>
  <si>
    <t xml:space="preserve">Quantité souhaitée </t>
  </si>
  <si>
    <t>Cocktail de Fruits Jaunes 75cl*</t>
  </si>
  <si>
    <t>Cocktail de Fruits Jaunes 25cl*</t>
  </si>
  <si>
    <r>
      <t xml:space="preserve">Jus de Fraise 25cl* </t>
    </r>
    <r>
      <rPr>
        <b/>
        <sz val="10"/>
        <color rgb="FF00B050"/>
        <rFont val="Lato Regular"/>
      </rPr>
      <t xml:space="preserve">Local </t>
    </r>
  </si>
  <si>
    <r>
      <t xml:space="preserve">Jus de Fraise Basilic 25cl* </t>
    </r>
    <r>
      <rPr>
        <b/>
        <sz val="10"/>
        <color rgb="FF00B050"/>
        <rFont val="Lato Regular"/>
      </rPr>
      <t xml:space="preserve">Local </t>
    </r>
  </si>
  <si>
    <r>
      <t xml:space="preserve">Jus de Framboises 25cl* </t>
    </r>
    <r>
      <rPr>
        <b/>
        <sz val="10"/>
        <color rgb="FF00B050"/>
        <rFont val="Lato Regular"/>
      </rPr>
      <t>Local</t>
    </r>
  </si>
  <si>
    <r>
      <t xml:space="preserve">Jus de Framboises Jaunes 25cl* </t>
    </r>
    <r>
      <rPr>
        <b/>
        <sz val="10"/>
        <color rgb="FF00B050"/>
        <rFont val="Lato Regular"/>
      </rPr>
      <t xml:space="preserve">Local </t>
    </r>
  </si>
  <si>
    <r>
      <t xml:space="preserve">Jus de Framboise Thym 25cl* </t>
    </r>
    <r>
      <rPr>
        <b/>
        <sz val="10"/>
        <color rgb="FF00B050"/>
        <rFont val="Lato Regular"/>
      </rPr>
      <t xml:space="preserve">Local </t>
    </r>
  </si>
  <si>
    <r>
      <t xml:space="preserve">Jus de Cassis 25cl* </t>
    </r>
    <r>
      <rPr>
        <b/>
        <sz val="10"/>
        <color rgb="FF00B050"/>
        <rFont val="Lato Regular"/>
      </rPr>
      <t xml:space="preserve">Local </t>
    </r>
  </si>
  <si>
    <r>
      <t xml:space="preserve">Jus de Groseille 25cl* </t>
    </r>
    <r>
      <rPr>
        <b/>
        <sz val="10"/>
        <color rgb="FF00B050"/>
        <rFont val="Lato Regular"/>
      </rPr>
      <t xml:space="preserve">Local </t>
    </r>
  </si>
  <si>
    <r>
      <t xml:space="preserve">Merveille de Groseille 25cl* </t>
    </r>
    <r>
      <rPr>
        <b/>
        <sz val="10"/>
        <color rgb="FF00B050"/>
        <rFont val="Lato Regular"/>
      </rPr>
      <t>Local</t>
    </r>
  </si>
  <si>
    <r>
      <t xml:space="preserve">Régal de Mûres 25cl* </t>
    </r>
    <r>
      <rPr>
        <b/>
        <sz val="10"/>
        <color rgb="FF00B050"/>
        <rFont val="Lato Regular"/>
      </rPr>
      <t>Local</t>
    </r>
  </si>
  <si>
    <r>
      <t xml:space="preserve">Rondeur de Cassis 25cl* </t>
    </r>
    <r>
      <rPr>
        <b/>
        <sz val="10"/>
        <color rgb="FF00B050"/>
        <rFont val="Lato Regular"/>
      </rPr>
      <t>Local</t>
    </r>
  </si>
  <si>
    <t>Jus de Raisin 3L BIB*</t>
  </si>
  <si>
    <t>Jus de Pomme 5L BIB*</t>
  </si>
  <si>
    <t>Jus d'Orange 5L BIB*</t>
  </si>
  <si>
    <t>Jus Pomme 1L*</t>
  </si>
  <si>
    <t>Jus Pomme Cassis 25cl*</t>
  </si>
  <si>
    <t>Jus Pomme Citron 25cl*</t>
  </si>
  <si>
    <t>Jus Tomate 25cl*</t>
  </si>
  <si>
    <t>Nectar de Poire 75cl*</t>
  </si>
  <si>
    <t>Nectar d'Abricot 75cl*</t>
  </si>
  <si>
    <t>Nectar de Pêche 75cl*</t>
  </si>
  <si>
    <t>Nectar Poire Williams 75cl*</t>
  </si>
  <si>
    <r>
      <t xml:space="preserve">Limonade Fleur d'oranger 33cl* </t>
    </r>
    <r>
      <rPr>
        <b/>
        <sz val="10"/>
        <color rgb="FF00B050"/>
        <rFont val="Lato Regular"/>
      </rPr>
      <t>Local</t>
    </r>
  </si>
  <si>
    <r>
      <t xml:space="preserve">Limonade Fleur d'oranger 75cl* </t>
    </r>
    <r>
      <rPr>
        <b/>
        <sz val="10"/>
        <color rgb="FF00B050"/>
        <rFont val="Lato Regular"/>
      </rPr>
      <t>Local</t>
    </r>
  </si>
  <si>
    <r>
      <t xml:space="preserve">Limonade Gingembre 33cl* </t>
    </r>
    <r>
      <rPr>
        <b/>
        <sz val="10"/>
        <color rgb="FF00B050"/>
        <rFont val="Lato Regular"/>
      </rPr>
      <t>Local</t>
    </r>
  </si>
  <si>
    <r>
      <t xml:space="preserve">Limonade Gingembre 75cl* </t>
    </r>
    <r>
      <rPr>
        <b/>
        <sz val="10"/>
        <color rgb="FF00B050"/>
        <rFont val="Lato Regular"/>
      </rPr>
      <t>Local</t>
    </r>
  </si>
  <si>
    <r>
      <t xml:space="preserve">Limonade Menthe 33cl* </t>
    </r>
    <r>
      <rPr>
        <b/>
        <sz val="10"/>
        <color rgb="FF00B050"/>
        <rFont val="Lato Regular"/>
      </rPr>
      <t>Local</t>
    </r>
  </si>
  <si>
    <r>
      <t xml:space="preserve">Limonade Menthe 75cl* </t>
    </r>
    <r>
      <rPr>
        <b/>
        <sz val="10"/>
        <color rgb="FF00B050"/>
        <rFont val="Lato Regular"/>
      </rPr>
      <t>Local</t>
    </r>
  </si>
  <si>
    <r>
      <t>Limonade Nature 33cl*</t>
    </r>
    <r>
      <rPr>
        <b/>
        <sz val="10"/>
        <color rgb="FF00B050"/>
        <rFont val="Lato Regular"/>
      </rPr>
      <t xml:space="preserve"> Local</t>
    </r>
  </si>
  <si>
    <r>
      <t>Limonade Nature 75cl*</t>
    </r>
    <r>
      <rPr>
        <b/>
        <sz val="10"/>
        <color rgb="FF00B050"/>
        <rFont val="Lato Regular"/>
      </rPr>
      <t xml:space="preserve"> Local</t>
    </r>
  </si>
  <si>
    <r>
      <t>Limonade Rose 33cl*</t>
    </r>
    <r>
      <rPr>
        <b/>
        <sz val="10"/>
        <color rgb="FF00B050"/>
        <rFont val="Lato Regular"/>
      </rPr>
      <t xml:space="preserve"> Local</t>
    </r>
  </si>
  <si>
    <r>
      <t>Limonade Rose 75cl*</t>
    </r>
    <r>
      <rPr>
        <b/>
        <sz val="10"/>
        <color rgb="FF00B050"/>
        <rFont val="Lato Regular"/>
      </rPr>
      <t xml:space="preserve"> Local</t>
    </r>
  </si>
  <si>
    <r>
      <t xml:space="preserve">Limonade Sureau 33cl* </t>
    </r>
    <r>
      <rPr>
        <b/>
        <sz val="10"/>
        <color rgb="FF00B050"/>
        <rFont val="Lato Regular"/>
      </rPr>
      <t>Local</t>
    </r>
  </si>
  <si>
    <r>
      <t>Limonade Sureau 75cl*</t>
    </r>
    <r>
      <rPr>
        <b/>
        <sz val="10"/>
        <color rgb="FF00B050"/>
        <rFont val="Lato Regular"/>
      </rPr>
      <t xml:space="preserve"> Local</t>
    </r>
  </si>
  <si>
    <t>Sirop de Pêche*</t>
  </si>
  <si>
    <t>Sirop de Citron*</t>
  </si>
  <si>
    <t>Sirop de Fraise*</t>
  </si>
  <si>
    <t>Sirop de Framboise Mûre*</t>
  </si>
  <si>
    <t>Sirop de Grenadine*</t>
  </si>
  <si>
    <t>Sirop de Menthe*</t>
  </si>
  <si>
    <t>Soupes</t>
  </si>
  <si>
    <t>Soupe Céleri Gingembre 50cl*</t>
  </si>
  <si>
    <t>Soupe Courgette Coco Curry 48cl*</t>
  </si>
  <si>
    <t>Soupe Patate Douce Coriandre 75cl*</t>
  </si>
  <si>
    <t>Soupe Ortie 1L*</t>
  </si>
  <si>
    <t>Plats Préparés
en Bocaux</t>
  </si>
  <si>
    <t>Épices/Aromates</t>
  </si>
  <si>
    <t>Agar Agar</t>
  </si>
  <si>
    <t>Gros sel</t>
  </si>
  <si>
    <t>Moutarde de Dijon au Vin Blanc</t>
  </si>
  <si>
    <t>Moutarde de Dijon en Grains</t>
  </si>
  <si>
    <t>Sel fin</t>
  </si>
  <si>
    <t>Agar Agar*</t>
  </si>
  <si>
    <t>Ail Semoule*</t>
  </si>
  <si>
    <t>Réglisse Bâtons*</t>
  </si>
  <si>
    <t>Bouillon de légumes*</t>
  </si>
  <si>
    <t>Cannelle Poudre*</t>
  </si>
  <si>
    <t>Cannelle Rouleaux* (bâtons)</t>
  </si>
  <si>
    <t>Clous de Girofle*</t>
  </si>
  <si>
    <t>Coriande Poudre*</t>
  </si>
  <si>
    <t>Coriande Graines*</t>
  </si>
  <si>
    <t>Cumin Poudre*</t>
  </si>
  <si>
    <t>Curcuma*</t>
  </si>
  <si>
    <t>Curry*</t>
  </si>
  <si>
    <t>Flocons de levure maltés*</t>
  </si>
  <si>
    <t>Gingembre Poudre*</t>
  </si>
  <si>
    <t>Gomasio*</t>
  </si>
  <si>
    <t>Gros sel*</t>
  </si>
  <si>
    <t>Herbes de Provence*</t>
  </si>
  <si>
    <t>Mélange Chili* (paprika, cumin, tomate, origan, coriandre, oignon, ail, piment)</t>
  </si>
  <si>
    <t>Mélange 4 épices* (cannelle, poivre noir, girofle, muscade)</t>
  </si>
  <si>
    <t>Mélange Vin Chaud* (cannelle, oranger, poivre noir, gingembre, girofle)</t>
  </si>
  <si>
    <t>Muscade Poudre*</t>
  </si>
  <si>
    <t>Muscade Noix*</t>
  </si>
  <si>
    <t>Origan*</t>
  </si>
  <si>
    <t>Paprika*</t>
  </si>
  <si>
    <t>Poivre Mélange 3 baies* (poivre noir, poivre blanc, baies roses)</t>
  </si>
  <si>
    <t>Poivre Noir Grains*</t>
  </si>
  <si>
    <t>Romarin*</t>
  </si>
  <si>
    <t>Sel fin*</t>
  </si>
  <si>
    <t>Thym*</t>
  </si>
  <si>
    <t>Tomates séchées*</t>
  </si>
  <si>
    <t>Trio de Céréales au Chou Kale Vegan 355g*</t>
  </si>
  <si>
    <t>Orgetto à la Méditerranéenne Vegan 355g*</t>
  </si>
  <si>
    <t>Moussaka Aubergine Soja Vegan 345g*</t>
  </si>
  <si>
    <t>Cocotte à l'Indienne 360g (haricots blancs, tofu, curcuma)*</t>
  </si>
  <si>
    <t>Sarrasin aux Légumes, Fromage de Chèvre, Olives Noires 350g*</t>
  </si>
  <si>
    <t>Risotto d'Automne 350g (potimarron, châtaigne)*</t>
  </si>
  <si>
    <t>Soupe Marocaine 420g (lentilles, pois chiches)*</t>
  </si>
  <si>
    <t>Soupe Rustique 420g (6 légumes, champignons, quinoa)*</t>
  </si>
  <si>
    <t>Soupe Andalouse 420g (tomate, pois chiches)*</t>
  </si>
  <si>
    <t>Velouté Courgettes Basilic 1L*</t>
  </si>
  <si>
    <t>Soupe Brocolis Noisette 48cl*</t>
  </si>
  <si>
    <t>Soupe Ardéchoise 1L (potiron, châtaigne)*</t>
  </si>
  <si>
    <t>Soupe d'Antan 1L (butternut, topinambours)*</t>
  </si>
  <si>
    <t>Soupe Froide Concombre Menthe 75cl*</t>
  </si>
  <si>
    <t>Soupe Froide Tomate Carotte Betterave 50cl*</t>
  </si>
  <si>
    <t>Gaspacho 73cl*</t>
  </si>
  <si>
    <t>Huiles/Vinaigres</t>
  </si>
  <si>
    <t>Huile de Coco*</t>
  </si>
  <si>
    <t>Sauce Tamari (sauce soja sans gluten)*</t>
  </si>
  <si>
    <t>Vinaigre de Vin*</t>
  </si>
  <si>
    <t>Vinaigre Balsamique*</t>
  </si>
  <si>
    <t>Vinaigre de Cidre*</t>
  </si>
  <si>
    <r>
      <t xml:space="preserve">Huile d'Olive Vierge </t>
    </r>
    <r>
      <rPr>
        <b/>
        <sz val="10"/>
        <color rgb="FF00B050"/>
        <rFont val="Lato Regular"/>
      </rPr>
      <t>Local</t>
    </r>
  </si>
  <si>
    <r>
      <t xml:space="preserve">Huile de Colza* </t>
    </r>
    <r>
      <rPr>
        <b/>
        <sz val="10"/>
        <color rgb="FF00B050"/>
        <rFont val="Lato Regular"/>
      </rPr>
      <t>Local</t>
    </r>
  </si>
  <si>
    <r>
      <t xml:space="preserve">Huile de Colza Grillé </t>
    </r>
    <r>
      <rPr>
        <b/>
        <sz val="10"/>
        <color rgb="FF00B050"/>
        <rFont val="Lato Regular"/>
      </rPr>
      <t>Local</t>
    </r>
  </si>
  <si>
    <r>
      <t xml:space="preserve">Huile de Noisette </t>
    </r>
    <r>
      <rPr>
        <b/>
        <sz val="10"/>
        <color rgb="FF00B050"/>
        <rFont val="Lato Regular"/>
      </rPr>
      <t>Local</t>
    </r>
  </si>
  <si>
    <r>
      <t xml:space="preserve">Huile de Noix </t>
    </r>
    <r>
      <rPr>
        <b/>
        <sz val="10"/>
        <color rgb="FF00B050"/>
        <rFont val="Lato Regular"/>
      </rPr>
      <t>Local</t>
    </r>
  </si>
  <si>
    <r>
      <t xml:space="preserve">Huile de Pépins de Raisin </t>
    </r>
    <r>
      <rPr>
        <b/>
        <sz val="10"/>
        <color rgb="FF00B050"/>
        <rFont val="Lato Regular"/>
      </rPr>
      <t>Local</t>
    </r>
  </si>
  <si>
    <t>Huile de Sésame*</t>
  </si>
  <si>
    <r>
      <t xml:space="preserve">Huile de Tournesol* </t>
    </r>
    <r>
      <rPr>
        <b/>
        <sz val="10"/>
        <color rgb="FF00B050"/>
        <rFont val="Lato Regular"/>
      </rPr>
      <t>Local</t>
    </r>
  </si>
  <si>
    <r>
      <t xml:space="preserve">Moutarde de Dijon au Vin Blanc </t>
    </r>
    <r>
      <rPr>
        <b/>
        <sz val="10"/>
        <color rgb="FF00B050"/>
        <rFont val="Lato Regular"/>
      </rPr>
      <t>Local</t>
    </r>
  </si>
  <si>
    <r>
      <t xml:space="preserve">Moutarde de Dijon en Grains </t>
    </r>
    <r>
      <rPr>
        <b/>
        <sz val="10"/>
        <color rgb="FF00B050"/>
        <rFont val="Lato Regular"/>
      </rPr>
      <t>Local</t>
    </r>
  </si>
  <si>
    <t>Olives</t>
  </si>
  <si>
    <t>Tartinades</t>
  </si>
  <si>
    <t>Olives Noires Kalamata Entières*</t>
  </si>
  <si>
    <t>Olives Noires Kalamata Dénoyautées*</t>
  </si>
  <si>
    <t>Olives Vertes Entières*</t>
  </si>
  <si>
    <t>Olives Vertes Dénoyautées*</t>
  </si>
  <si>
    <t>Houmous Menthe 135g*</t>
  </si>
  <si>
    <t>Houmous 135g*</t>
  </si>
  <si>
    <t>Délices de tomates séchées 100g*</t>
  </si>
  <si>
    <t>Rillettes Végétales Tomate Céleri 90g*</t>
  </si>
  <si>
    <t>Légumade Courgette Curry 135g*</t>
  </si>
  <si>
    <t>Tapenade Olives Noires 135g*</t>
  </si>
  <si>
    <t>Tapenade Olives Vertes 135g*</t>
  </si>
  <si>
    <t>Poivronnade 135g*</t>
  </si>
  <si>
    <t>Veg'Gras 140g*</t>
  </si>
  <si>
    <t>Produits Ménagers</t>
  </si>
  <si>
    <t>Acide Citrique</t>
  </si>
  <si>
    <t>Percarbonate de soude</t>
  </si>
  <si>
    <t>Bicarbonate technique</t>
  </si>
  <si>
    <t>Cristaux de Soude</t>
  </si>
  <si>
    <t>Copeaux de Savon de Marseille Huile d'Olive</t>
  </si>
  <si>
    <t>Lessive Fleur à Savon (parfumée)</t>
  </si>
  <si>
    <t>Lessive Hypo Allergénique</t>
  </si>
  <si>
    <t>Lessive Poudre Active (lavande)</t>
  </si>
  <si>
    <t>Assouplissant</t>
  </si>
  <si>
    <t>Produit Vaisselle</t>
  </si>
  <si>
    <t>Multi Usage</t>
  </si>
  <si>
    <t>Sol Verveine</t>
  </si>
  <si>
    <t>Nettoyant Vitres</t>
  </si>
  <si>
    <t>Pastilles Lave Vaisselle</t>
  </si>
  <si>
    <t>Sel Régénérant</t>
  </si>
  <si>
    <t>Liquide de Rinçage</t>
  </si>
  <si>
    <t>Vinaigre Blanc 14°</t>
  </si>
  <si>
    <t>Savon Noir Liquide</t>
  </si>
  <si>
    <t>Terre de Sommière</t>
  </si>
  <si>
    <t>Savon Noir Pâte (seau 1kg)</t>
  </si>
  <si>
    <t>Bidon 0,5L</t>
  </si>
  <si>
    <t>Bidon 1L</t>
  </si>
  <si>
    <t>Bidon 2L</t>
  </si>
  <si>
    <t>Bidon 3L</t>
  </si>
  <si>
    <t>Bidon Gel Wc</t>
  </si>
  <si>
    <t>Vapo 500ml</t>
  </si>
  <si>
    <t>Vapo 1L</t>
  </si>
  <si>
    <t>Sous Catégorie</t>
  </si>
  <si>
    <t>Désinfectant Sans Rinçage (ok contact alimentaire)</t>
  </si>
  <si>
    <t>Stick Détachant Fer à Cheval 150g</t>
  </si>
  <si>
    <t>Savon Détachant Fer à Cheval 300g</t>
  </si>
  <si>
    <t>Savon Détachant Hamac 170g</t>
  </si>
  <si>
    <t>Copeaux de Savon de Marseille Huile Végétale</t>
  </si>
  <si>
    <t>Contenants Vides</t>
  </si>
  <si>
    <t>Cire d'Abeille en Pépites</t>
  </si>
  <si>
    <t xml:space="preserve"> Sous Catégorie</t>
  </si>
  <si>
    <t>Accessoires Hygiène</t>
  </si>
  <si>
    <t>Oriculi Bambou</t>
  </si>
  <si>
    <t>Oriculi Inox</t>
  </si>
  <si>
    <t>Brosse Cheveux Picots</t>
  </si>
  <si>
    <t>Brosse Cheveux Soie</t>
  </si>
  <si>
    <t>Brosse Cheveux Bébé</t>
  </si>
  <si>
    <t>Brosse à Ongles</t>
  </si>
  <si>
    <t>Lime à Ongles en Verre</t>
  </si>
  <si>
    <t>Brosse à Dents Bambou Adulte Souple</t>
  </si>
  <si>
    <t>Brosse à Dents Bambou Adulte Souple Charbon</t>
  </si>
  <si>
    <t>Brosse à Dents Bambou Adulte Médium</t>
  </si>
  <si>
    <t>Brosse à Dents Bambou Adulte Médium Charbon</t>
  </si>
  <si>
    <t>Brosse à Dents Bambou Enfant</t>
  </si>
  <si>
    <t>Brosse à Dents Tête Interchangeable Adulte Souple</t>
  </si>
  <si>
    <t>Brosse à Dents Tête Interchangeable Adulte Médium</t>
  </si>
  <si>
    <t>Lot 2 Têtes Adulte Souple</t>
  </si>
  <si>
    <t>Lot 2 Têtes Adulte Médium</t>
  </si>
  <si>
    <t>Housse Tissu Brosse à Dents</t>
  </si>
  <si>
    <t>Etui Bambou Brosse à Dents</t>
  </si>
  <si>
    <t>Brosse Massage Soie</t>
  </si>
  <si>
    <t>Brosse Massage Crin</t>
  </si>
  <si>
    <t>Luffa Bain</t>
  </si>
  <si>
    <t>Luffa Porte Savon</t>
  </si>
  <si>
    <t>Fleur Douche Coton Lin</t>
  </si>
  <si>
    <t>Éponge de Konjac</t>
  </si>
  <si>
    <t>Blaireau</t>
  </si>
  <si>
    <t>Peigne à Barbe (Fine ou épaisse à préciser)</t>
  </si>
  <si>
    <t>Pochon à Savon</t>
  </si>
  <si>
    <t>Rasoir Sûreté Métallique + socle (noir, rose ou argent à préciser)</t>
  </si>
  <si>
    <t>Filet Lavage Petit Format</t>
  </si>
  <si>
    <t>Filet Lavage Grand Format</t>
  </si>
  <si>
    <t>Coton Tige Réutilisable Last Swab</t>
  </si>
  <si>
    <t>Coton Tige Maquillage Réutilisable Last Swab</t>
  </si>
  <si>
    <t>Hygiène Intime</t>
  </si>
  <si>
    <t>Serviette Hygiénique Lavable Plim Mini</t>
  </si>
  <si>
    <t>Serviette Hygiénique Lavable Plim Smart</t>
  </si>
  <si>
    <t>Serviette Hygiénique Lavable Plim Médium</t>
  </si>
  <si>
    <t>Serviette Hygiénique Lavable Plim Plus</t>
  </si>
  <si>
    <t>Serviette Hygiénique Lavable Plim Max</t>
  </si>
  <si>
    <t>Serviette Hygiénique Lavable Plim Extra (retour de couches)</t>
  </si>
  <si>
    <t>Serviette Hygiénique Lavable Plim Incontinence</t>
  </si>
  <si>
    <t>Tanga (du 34 au 44 à préciser)</t>
  </si>
  <si>
    <t>Cup T1 (blanc, bleu, violet à préciser)</t>
  </si>
  <si>
    <t>Cup T2 (blanc, bleu, violet à préciser)</t>
  </si>
  <si>
    <t>Brésilien Smart (du 34 au 44 à préciser)</t>
  </si>
  <si>
    <t>Brésilien Médium (du 34 au 44 à préciser)</t>
  </si>
  <si>
    <t>Culotte Plus (du 34 au 44 à préciser)</t>
  </si>
  <si>
    <t>Culotte Max (du 34 au 44 à préciser)</t>
  </si>
  <si>
    <t>Lot 3 Embouts Bioplastique Souple Brosse Tête à Clac</t>
  </si>
  <si>
    <t>Lot 3 Embouts Bioplastique Médium Brosse Tête à Clac</t>
  </si>
  <si>
    <t>Brosse à Dents Tête à Clac (changement embout uniquement) en hêtre huilée à l'huile de lin - Fabrication Française</t>
  </si>
  <si>
    <t>Pochette Carrée Plim (pour transport serviette hygiénique)</t>
  </si>
  <si>
    <t>Hygiène Solide</t>
  </si>
  <si>
    <t>Déodorant Lamazuna Palmarosa</t>
  </si>
  <si>
    <t>Déodorant Pachamamaï Fresh Up Boîte Métallique</t>
  </si>
  <si>
    <t>Déodorant Pachamamaï Cocoon Boîte Métallique (sans huile essentielle)</t>
  </si>
  <si>
    <t>Démaquillant Solide Pachamamaï Nüe</t>
  </si>
  <si>
    <t>Nettoyant Visage Lamazuna Peau Sèche à Sensible</t>
  </si>
  <si>
    <t>Nettoyant Visage Lamazuna Peau Normale</t>
  </si>
  <si>
    <t>Nettoyant Visage Lamazuna Peau Mixte à Grasse</t>
  </si>
  <si>
    <t>Shampoing Pachamamaï Cheveux Normaux Pure Recharge</t>
  </si>
  <si>
    <t>Shampoing Pachamamaï Cheveux Gras Notox Recharge</t>
  </si>
  <si>
    <t>Shampoing Pachamamaï Cheveux Secs Glamourous Recharge</t>
  </si>
  <si>
    <t>Shampoing Pachamamaï Cheveux Secs Glamourous 65g</t>
  </si>
  <si>
    <t>Shampoing Pachamamaï Démêlant Sweetie 65g</t>
  </si>
  <si>
    <t>Shampoing 4 en 1 Pachamamaï Cad'Hom Recharge</t>
  </si>
  <si>
    <t>Shampoing 4 en 1 Pachamamaï Cad'Hom 65g</t>
  </si>
  <si>
    <t>Pain de Rasage Lamazuna</t>
  </si>
  <si>
    <t>Dentifrice Pachamamaï Crystal Boîte (vert)</t>
  </si>
  <si>
    <t>Dentifrice Pachamamaï Crystal Recharge (vert)</t>
  </si>
  <si>
    <t>Dentifrice Pachamamaï Black is Black Boîte (noir)</t>
  </si>
  <si>
    <t>Dentifrice Pachamamaï Black is Black Recharge (noir)</t>
  </si>
  <si>
    <t>Dentifrice Pachamamaï Candiz Boîte (sans huile essentielle rouge)</t>
  </si>
  <si>
    <t>Dentifrice Pachamamaï Candiz Recharge (sans huile essentielle rouge)</t>
  </si>
  <si>
    <t>Savon Nature Coupe</t>
  </si>
  <si>
    <t>Savon Agrumes Coupe</t>
  </si>
  <si>
    <t>Savon Boisé Coupe</t>
  </si>
  <si>
    <t>Savon Rose Coupe</t>
  </si>
  <si>
    <t>Savon Lavande Coupe</t>
  </si>
  <si>
    <t>Pain de Savon de Marseille Végétal</t>
  </si>
  <si>
    <t>Pain de Savon de Marseille Olive</t>
  </si>
  <si>
    <t>Shampoing Lamazuna Cheveux Secs Orange</t>
  </si>
  <si>
    <t>Shampoing Lamazuna Cheveux Secs Coco Vanille (sans huille essentielle)</t>
  </si>
  <si>
    <t>Recharge Déodorant Pachamamaï Cocoon (sans huile essentielle)</t>
  </si>
  <si>
    <r>
      <t xml:space="preserve">Démaquillant Solide Druydes (sans huille essentielle) </t>
    </r>
    <r>
      <rPr>
        <b/>
        <sz val="10"/>
        <color rgb="FF00B050"/>
        <rFont val="Lato Regular"/>
      </rPr>
      <t>Local</t>
    </r>
  </si>
  <si>
    <r>
      <t xml:space="preserve">Shampoing Druydes Cheveux Normaux (sans huille essentielle) </t>
    </r>
    <r>
      <rPr>
        <b/>
        <sz val="10"/>
        <color rgb="FF00B050"/>
        <rFont val="Lato Regular"/>
      </rPr>
      <t>Local</t>
    </r>
  </si>
  <si>
    <r>
      <t xml:space="preserve">Shampoing Druydes Cheveux Secs (sans huille essentielle) </t>
    </r>
    <r>
      <rPr>
        <b/>
        <sz val="10"/>
        <color rgb="FF00B050"/>
        <rFont val="Lato Regular"/>
      </rPr>
      <t>Local</t>
    </r>
  </si>
  <si>
    <r>
      <t xml:space="preserve">Shampoing Druydes Douceur (peaux atopiques, sans huille essentielle) </t>
    </r>
    <r>
      <rPr>
        <b/>
        <sz val="10"/>
        <color rgb="FF00B050"/>
        <rFont val="Lato Regular"/>
      </rPr>
      <t>Local</t>
    </r>
  </si>
  <si>
    <r>
      <t xml:space="preserve">Shampoing Druydes Bébé (sans huille essentielle) </t>
    </r>
    <r>
      <rPr>
        <b/>
        <sz val="10"/>
        <color rgb="FF00B050"/>
        <rFont val="Lato Regular"/>
      </rPr>
      <t>Local</t>
    </r>
  </si>
  <si>
    <r>
      <t xml:space="preserve">Shampoing Druydes Cheveux Gras (sans huille essentielle) </t>
    </r>
    <r>
      <rPr>
        <b/>
        <sz val="10"/>
        <color rgb="FF00B050"/>
        <rFont val="Lato Regular"/>
      </rPr>
      <t>Local</t>
    </r>
  </si>
  <si>
    <t>Shampoing Lamazuna Cheveux Normaux Chocolat (sans huille essentielle)</t>
  </si>
  <si>
    <t>Shampoing Lamazuna Cheveux Normaux Pin</t>
  </si>
  <si>
    <t>Shampoing Lamazuna Cheveux Gras Herbes Folles (sans huille essentielle)</t>
  </si>
  <si>
    <t>Shampoing Lamazuna Cheveux Gras Litsée Citronnée</t>
  </si>
  <si>
    <t>Shampoing Pachamamaï Cheveux Normaux Pure Boîte (format nomade)</t>
  </si>
  <si>
    <t>Shampoing Pachamamaï Cheveux Gras Notox Boîte (format nomade)</t>
  </si>
  <si>
    <t>Shampoing Pachamamaï Cheveux Secs Glamourous Boîte (format nomade)</t>
  </si>
  <si>
    <t>Shampoing Pachamamaï Cheveux Fins Kidodoo 65g</t>
  </si>
  <si>
    <t>Shampoing 4 en 1 Pachamamaï Cad'Hom Boîte (format nomade)</t>
  </si>
  <si>
    <t>Baume à Lèvres Hydrophil Boîte Métallique</t>
  </si>
  <si>
    <t>Crème Solide Lamazuna Visage &amp; Corps (beurre de cacao, frangipanier)</t>
  </si>
  <si>
    <t>Savon Marseille Olive Coupe</t>
  </si>
  <si>
    <r>
      <t>Savon au Lait d'Ânesse</t>
    </r>
    <r>
      <rPr>
        <b/>
        <sz val="10"/>
        <color rgb="FF00B050"/>
        <rFont val="Lato Regular"/>
      </rPr>
      <t xml:space="preserve"> Local</t>
    </r>
  </si>
  <si>
    <r>
      <t>Savon au Lait de Chèvre</t>
    </r>
    <r>
      <rPr>
        <b/>
        <sz val="10"/>
        <color rgb="FF00B050"/>
        <rFont val="Lato Regular"/>
      </rPr>
      <t xml:space="preserve"> Local</t>
    </r>
  </si>
  <si>
    <r>
      <t xml:space="preserve">Savon au Calendula </t>
    </r>
    <r>
      <rPr>
        <b/>
        <sz val="10"/>
        <color rgb="FF00B050"/>
        <rFont val="Lato Regular"/>
      </rPr>
      <t>Local</t>
    </r>
  </si>
  <si>
    <r>
      <t xml:space="preserve">Savon au Charbon Actif (pour peau acnéïque) </t>
    </r>
    <r>
      <rPr>
        <b/>
        <sz val="10"/>
        <color rgb="FF00B050"/>
        <rFont val="Lato Regular"/>
      </rPr>
      <t>Local</t>
    </r>
  </si>
  <si>
    <r>
      <t xml:space="preserve">Savon Lavandin Pavot (exfoliant) </t>
    </r>
    <r>
      <rPr>
        <b/>
        <sz val="10"/>
        <color rgb="FF00B050"/>
        <rFont val="Lato Regular"/>
      </rPr>
      <t>Local</t>
    </r>
  </si>
  <si>
    <r>
      <t xml:space="preserve">Savon Amoa Graines à Larmes (à la graine de moutarde) </t>
    </r>
    <r>
      <rPr>
        <b/>
        <sz val="10"/>
        <color rgb="FF00B050"/>
        <rFont val="Lato Regular"/>
      </rPr>
      <t>Local</t>
    </r>
  </si>
  <si>
    <r>
      <t xml:space="preserve">Savon Amoa Sous de Bons Auspices (à la fleur de vigne) </t>
    </r>
    <r>
      <rPr>
        <b/>
        <sz val="10"/>
        <color rgb="FF00B050"/>
        <rFont val="Lato Regular"/>
      </rPr>
      <t>Local</t>
    </r>
  </si>
  <si>
    <r>
      <t xml:space="preserve">Savon Amoa Fruits de Nuits (au cassis) </t>
    </r>
    <r>
      <rPr>
        <b/>
        <sz val="10"/>
        <color rgb="FF00B050"/>
        <rFont val="Lato Regular"/>
      </rPr>
      <t>Local</t>
    </r>
  </si>
  <si>
    <r>
      <t xml:space="preserve">Savon Amoa Au Cœur du Secret (à l'anis) </t>
    </r>
    <r>
      <rPr>
        <b/>
        <sz val="10"/>
        <color rgb="FF00B050"/>
        <rFont val="Lato Regular"/>
      </rPr>
      <t>Local</t>
    </r>
  </si>
  <si>
    <r>
      <t xml:space="preserve">Savon Amoa Sous Mon Arbre (Ylang-Ylang, Santal) </t>
    </r>
    <r>
      <rPr>
        <b/>
        <sz val="10"/>
        <color rgb="FF00B050"/>
        <rFont val="Lato Regular"/>
      </rPr>
      <t>Local</t>
    </r>
  </si>
  <si>
    <r>
      <t xml:space="preserve">Savon Amoa Déjeuner sur l'Herbe (menthe, verveine, vétivert) </t>
    </r>
    <r>
      <rPr>
        <b/>
        <sz val="10"/>
        <color rgb="FF00B050"/>
        <rFont val="Lato Regular"/>
      </rPr>
      <t>Local</t>
    </r>
  </si>
  <si>
    <t>Cosmétiques Consignés</t>
  </si>
  <si>
    <t>Gommage Visage Cozie 50ml</t>
  </si>
  <si>
    <t>Crème Mains Cozie 50ml</t>
  </si>
  <si>
    <t>Lait Corporel Cozie 100ml</t>
  </si>
  <si>
    <t>Démaquillant Cozie 100ml</t>
  </si>
  <si>
    <t>Déodorant Spray Cozie 50ml</t>
  </si>
  <si>
    <t>Dentifrice Gel Cozie 100ml</t>
  </si>
  <si>
    <t>Huile Visage Cozie 30ml</t>
  </si>
  <si>
    <t>Crème Légère Visage Cozie 30ml</t>
  </si>
  <si>
    <t>Crème Nourrissante Visage Cozie 30ml</t>
  </si>
  <si>
    <t>Masque Purifiant Visage 100ml</t>
  </si>
  <si>
    <t>Consigne Cozie</t>
  </si>
  <si>
    <t>Hygiène Liquide</t>
  </si>
  <si>
    <t>Gel Douche Pamplemousse Basilic</t>
  </si>
  <si>
    <t>Shampoing Douche Corps &amp; Cheveux Verveine</t>
  </si>
  <si>
    <t>Shampoing Douceur Kératine</t>
  </si>
  <si>
    <t>Savon Liquide à la Lavande (pour les mains)</t>
  </si>
  <si>
    <t>Flacon Pompe 500ml</t>
  </si>
  <si>
    <t>Flacon 250ml</t>
  </si>
  <si>
    <t>Ingrédients Cosmétiques</t>
  </si>
  <si>
    <t>Beurre de Karité</t>
  </si>
  <si>
    <t>Beurre de Cacao</t>
  </si>
  <si>
    <t>Argile Blanche</t>
  </si>
  <si>
    <t>Argile Verte</t>
  </si>
  <si>
    <t>Argile Rose</t>
  </si>
  <si>
    <t>Ghassoul</t>
  </si>
  <si>
    <t>Gel Douche Garrigue</t>
  </si>
  <si>
    <t>Shampoing Vitalisant Ginkgo Biloba</t>
  </si>
  <si>
    <r>
      <t xml:space="preserve">Baume Soin Druydes (sans huille essentielle) </t>
    </r>
    <r>
      <rPr>
        <b/>
        <sz val="10"/>
        <color rgb="FF00B050"/>
        <rFont val="Lato Regular"/>
      </rPr>
      <t>Local</t>
    </r>
  </si>
  <si>
    <r>
      <t xml:space="preserve">Disques Démaquillants Lavables x10 </t>
    </r>
    <r>
      <rPr>
        <b/>
        <sz val="10"/>
        <color rgb="FF00B050"/>
        <rFont val="Lato Regular"/>
      </rPr>
      <t>Local</t>
    </r>
  </si>
  <si>
    <r>
      <t>Carrés Démaquillants Lavables x10</t>
    </r>
    <r>
      <rPr>
        <b/>
        <sz val="10"/>
        <color rgb="FF00B050"/>
        <rFont val="Lato Regular"/>
      </rPr>
      <t xml:space="preserve"> Local</t>
    </r>
  </si>
  <si>
    <t>Accessoires Entretien Maison</t>
  </si>
  <si>
    <t>Brosse Vaisselle Fibre</t>
  </si>
  <si>
    <t>Recharge Brosse Vaisselle Fibre</t>
  </si>
  <si>
    <t>Brosse Vaisselle Laiton</t>
  </si>
  <si>
    <t>Recharge Brosse Vaisselle Laiton</t>
  </si>
  <si>
    <t>Éponge Lavable</t>
  </si>
  <si>
    <t xml:space="preserve">Brosse Casserole </t>
  </si>
  <si>
    <t>Brosse Légumes</t>
  </si>
  <si>
    <t>Brosse Coco</t>
  </si>
  <si>
    <t>Micro Fibre Classique</t>
  </si>
  <si>
    <t>Micro Fibre Perfet</t>
  </si>
  <si>
    <t>Micro Speed Vitre</t>
  </si>
  <si>
    <t>Goupillon en Bois</t>
  </si>
  <si>
    <t>Sacs Poubelles 30L en bioplastique</t>
  </si>
  <si>
    <t>Sacs Poubelles 50L en Bioplastique</t>
  </si>
  <si>
    <r>
      <t xml:space="preserve">Essuie-Tout Lavable (10 feuilles) </t>
    </r>
    <r>
      <rPr>
        <b/>
        <sz val="10"/>
        <color rgb="FF00B050"/>
        <rFont val="Lato Regular"/>
      </rPr>
      <t>Local</t>
    </r>
  </si>
  <si>
    <t>Perle de Céramique (Purifier Eau Robinet)</t>
  </si>
  <si>
    <t>Charbon Binchotan ((Purifier Eau Robinet)</t>
  </si>
  <si>
    <t>Bouteille en Verre Recyclé 1L</t>
  </si>
  <si>
    <t>Carafe Kyuké 1L</t>
  </si>
  <si>
    <t>Purifier Eau Robinet</t>
  </si>
  <si>
    <t>Paille droite en Bambou</t>
  </si>
  <si>
    <t>Pailles Réutilisables</t>
  </si>
  <si>
    <t>Goupillon Paille</t>
  </si>
  <si>
    <t>Lot 4 pailles Coudée Inox + Goupillon Gaspajoe</t>
  </si>
  <si>
    <t>Lot 4 mini pailles Coudée Inox + Goupillon Gaspajoe</t>
  </si>
  <si>
    <t>Lot 4 Pailles à Cocktail Inox + Goupillon Gaspajoe</t>
  </si>
  <si>
    <t>Paille Coudée Inox Gaspajoe</t>
  </si>
  <si>
    <t>Paille à Cocktail Inox Gaspajoe</t>
  </si>
  <si>
    <t>Paille à Smoothie Inox Gaspajoe</t>
  </si>
  <si>
    <t>Lot 4 Pailles à Smoothie Inox + Goupillon Gaspajoe</t>
  </si>
  <si>
    <t>Loopy non Isotherme Dinosaures 400ml</t>
  </si>
  <si>
    <t>Loopy non Isotherme Suricates 400ml</t>
  </si>
  <si>
    <t>Loopy non Isotherme Oiseaux 400ml</t>
  </si>
  <si>
    <t>Loopy non Isotherme Poulpes 400ml</t>
  </si>
  <si>
    <t>Loopy non Isotherme Renard 400ml</t>
  </si>
  <si>
    <t>Sippy non Isotherme Lama 350ml</t>
  </si>
  <si>
    <t>Sippy non Isotherme Ours 350ml</t>
  </si>
  <si>
    <t>Sippy non Isotherme Sirène 350ml</t>
  </si>
  <si>
    <t>Sippy non Isotherme Panda 350ml</t>
  </si>
  <si>
    <t>Sippy non Isotherme Colibri 350ml</t>
  </si>
  <si>
    <t>Daily Mini non Isotherme Carpe Koï 330ml</t>
  </si>
  <si>
    <t>Daily Mini non Isotherme Girl Power 330ml</t>
  </si>
  <si>
    <t>Daily Mini non Isotherme Tortue 330ml</t>
  </si>
  <si>
    <t>Daily Mini non Isotherme Jungle 330ml</t>
  </si>
  <si>
    <t>Daily Mini non Isotherme Gravée Palmier 330ml</t>
  </si>
  <si>
    <t>Daily Mini non Isotherme Champêtre Rose 330ml</t>
  </si>
  <si>
    <t>Daily Mini non Isotherme Gravée Vagues 330ml</t>
  </si>
  <si>
    <t>Daily Mini non Isotherme Gravée Bambou 330ml</t>
  </si>
  <si>
    <t>Daily Mini non Isotherme Sans Motif 330ml</t>
  </si>
  <si>
    <t>Daily non Isotherme Dragon 450ml</t>
  </si>
  <si>
    <t>Daily non Isotherme Gravée Bambou 450ml</t>
  </si>
  <si>
    <t>Daily non Isotherme Gravée Cerisier 450ml</t>
  </si>
  <si>
    <t>Daily non Isotherme Plume Blanche 450ml</t>
  </si>
  <si>
    <t>Daily non Isotherme Tortue 450ml</t>
  </si>
  <si>
    <t>Daily non Isotherme Jungle 450ml</t>
  </si>
  <si>
    <t>Sporty non Isotherme Carpe Koï 1L</t>
  </si>
  <si>
    <t>Sporty non Isotherme Gravée Bambou 1L</t>
  </si>
  <si>
    <t>Sporty non Isotherme Champêtre Rose 1L</t>
  </si>
  <si>
    <t>Sporty non Isotherme Plume Noire 1L</t>
  </si>
  <si>
    <t>Sporty non Isotherme Gravée Vagues 1L</t>
  </si>
  <si>
    <t>Sporty non Isotherme Plume Verte 1L</t>
  </si>
  <si>
    <t>Sporty non Isotherme Gravée Art Déco 1L</t>
  </si>
  <si>
    <t>Sporty non Isotherme Sans Motif 1L</t>
  </si>
  <si>
    <t>Groovy Isotherme Gravée Bambou 500ml</t>
  </si>
  <si>
    <t>Groovy Isotherme Gravée Palmier 500ml</t>
  </si>
  <si>
    <t>Groovy Isotherme Jungle 500ml</t>
  </si>
  <si>
    <t>Groovy Isotherme Tortue 500ml</t>
  </si>
  <si>
    <t>Groovy Isotherme Plume Noire 500ml</t>
  </si>
  <si>
    <t>Groovy Isotherme Plume Verte 500ml</t>
  </si>
  <si>
    <t>Groovy Isotherme Champêtre Rose 500ml</t>
  </si>
  <si>
    <t>Groovy Isotherme Sans Motif 500ml</t>
  </si>
  <si>
    <t>Groovy Isotherme Champêtre Rose 750ml</t>
  </si>
  <si>
    <t>Groovy Isotherme Gravée Feuillage 750ml</t>
  </si>
  <si>
    <t>Groovy Isotherme Gravée Palmier 750ml</t>
  </si>
  <si>
    <t>Groovy Isotherme Plume Noire 750ml</t>
  </si>
  <si>
    <t>Groovy Isotherme Dragon Rouge 750ml</t>
  </si>
  <si>
    <t>Groovy Isotherme Sans Motif 750ml</t>
  </si>
  <si>
    <t>Groovy Isotherme Gravée Bambou 750ml</t>
  </si>
  <si>
    <t>Bouchon Sport Noir + Paille pour Groovy ou Sporty</t>
  </si>
  <si>
    <t>Bouchon Sport Rouge + Paille pour Groovy ou Sporty</t>
  </si>
  <si>
    <t>Bouchon Sport Rose + Paille pour Groovy ou Sporty</t>
  </si>
  <si>
    <t>Gourdes
Gaspajoe</t>
  </si>
  <si>
    <t>Bouteille Isotherme 260ml Vert Anis</t>
  </si>
  <si>
    <t>Bouteille Isotherme 260ml Safran</t>
  </si>
  <si>
    <t>Bouteille Isotherme 260ml Magenta</t>
  </si>
  <si>
    <t>Bouteille Isotherme 260ml Turquoise</t>
  </si>
  <si>
    <t>Bouteille Isotherme 260ml Noir</t>
  </si>
  <si>
    <t>Bouteille Isotherme 260ml Pop Bleu Lagon</t>
  </si>
  <si>
    <t>Bouteille Isotherme 260ml Pop Orange</t>
  </si>
  <si>
    <t>Bouteille Isotherme 260ml Blanc Brillant</t>
  </si>
  <si>
    <t>Bouteille Isotherme 260ml Pourpre</t>
  </si>
  <si>
    <t>Bouteille Isotherme 260ml Granite Gris</t>
  </si>
  <si>
    <t>Bouteille Isotherme 260ml Granite Bleu</t>
  </si>
  <si>
    <t>Bouteille Isotherme 260ml Pastel Rose</t>
  </si>
  <si>
    <t>Bouteille Isotherme 260ml Pastel Vert</t>
  </si>
  <si>
    <t>Bouteille Isotherme 260ml Arty</t>
  </si>
  <si>
    <t>Bouteille Isotherme 260ml Fleurs Rouges</t>
  </si>
  <si>
    <t>Bouteille Isotherme 260ml Fleurs Roses</t>
  </si>
  <si>
    <t>Bouteille Isotherme 260ml Fleurs Bleues</t>
  </si>
  <si>
    <t>Bouteille Isotherme 260ml Bois</t>
  </si>
  <si>
    <t>Bouteille Isotherme 260ml Marinière Bleue</t>
  </si>
  <si>
    <t>Bouteille Isotherme 500ml Turquoise</t>
  </si>
  <si>
    <t>Bouteille Isotherme 500ml Vert Anis</t>
  </si>
  <si>
    <t>Bouteille Isotherme 500ml Safran</t>
  </si>
  <si>
    <t>Bouteille Isotherme 500ml Magenta</t>
  </si>
  <si>
    <t>Bouteille Isotherme 500ml Pourpre</t>
  </si>
  <si>
    <t>Bouteille Isotherme 500ml Noir</t>
  </si>
  <si>
    <t>Bouteille Isotherme 500ml Inox</t>
  </si>
  <si>
    <t>Bouteille Isotherme 500ml Pastel Rose</t>
  </si>
  <si>
    <t>Bouteille Isotherme 500ml Bleu Canard</t>
  </si>
  <si>
    <t>Bouteille Isotherme 500ml Bois de Rose</t>
  </si>
  <si>
    <t>Bouteille Isotherme 500ml Framboise</t>
  </si>
  <si>
    <t>Bouteille Isotherme 500ml Spray Noir</t>
  </si>
  <si>
    <t>Bouteille Isotherme 500ml Spray Blanc</t>
  </si>
  <si>
    <t>Bouteille Isotherme 500ml Spray Bleu</t>
  </si>
  <si>
    <t>Bouteille Isotherme 500ml Spray Rose</t>
  </si>
  <si>
    <t>Bouteille Isotherme 500ml Toits de Paris</t>
  </si>
  <si>
    <t>Bouteille Isotherme 500ml Glacier</t>
  </si>
  <si>
    <t>Bouteille Isotherme 500ml Woman</t>
  </si>
  <si>
    <t>Bouteille Isotherme 500ml Pretty Cats</t>
  </si>
  <si>
    <t>Bouteille Isotherme 500ml Pretty Dogs</t>
  </si>
  <si>
    <t>Bouteille Isotherme 500ml Paon Vert</t>
  </si>
  <si>
    <t>Bouteille Isotherme 500ml Paon Bleu</t>
  </si>
  <si>
    <t>Bouteille Isotherme 500ml Fleurs Champêtre</t>
  </si>
  <si>
    <t>Bouteille Isotherme 500ml Flamingo</t>
  </si>
  <si>
    <t>Bouteille Isotherme 500ml Anémones</t>
  </si>
  <si>
    <t>Bouteille Isotherme 500ml Coconut</t>
  </si>
  <si>
    <t>Bouteille Isotherme 500ml Gold</t>
  </si>
  <si>
    <t>Bouteille Isotherme 500ml Bois</t>
  </si>
  <si>
    <t>Bouteille Isotherme 500ml Arty</t>
  </si>
  <si>
    <t>Bouteille Isotherme 500ml Yoga</t>
  </si>
  <si>
    <t>Bouteille Isotherme 750ml Noir</t>
  </si>
  <si>
    <t>Bouteille Isotherme 750ml Pourpre</t>
  </si>
  <si>
    <t>Bouteille Isotherme 750ml Magenta</t>
  </si>
  <si>
    <t>Bouteille Isotherme 750ml Vert Anis</t>
  </si>
  <si>
    <t>Bouteille Isotherme 750ml Blanc Brillant</t>
  </si>
  <si>
    <t>Bouteille Isotherme 750ml Pastel Bleu</t>
  </si>
  <si>
    <t>Bouteille Isotherme 750ml Inox</t>
  </si>
  <si>
    <t>Bouteille Isotherme 750ml Pastel Lilas</t>
  </si>
  <si>
    <t>Bouteille Isotherme 750ml Pastel Vert</t>
  </si>
  <si>
    <t>Bouteille Isotherme 750ml Bleu Canard</t>
  </si>
  <si>
    <t>Bouteille Isotherme 750ml Framboise</t>
  </si>
  <si>
    <t>Bouteille Isotherme 750ml Arty</t>
  </si>
  <si>
    <t>Bouteille Isotherme 750ml Fleurs Bleues</t>
  </si>
  <si>
    <t>Bouteille Isotherme 750ml Bois</t>
  </si>
  <si>
    <t>Bouteille Isotherme 1L Arty</t>
  </si>
  <si>
    <t>Bouteille Isotherme 1L Inox</t>
  </si>
  <si>
    <t>Bouteille Isotherme 1L Blanc Matt</t>
  </si>
  <si>
    <t>Bouteille Isotherme 1L Noir Matt</t>
  </si>
  <si>
    <t>Bouteille Isotherme 1L Pastel Bleu</t>
  </si>
  <si>
    <t>Bouteille Isotherme 1L Pastel Rose</t>
  </si>
  <si>
    <t>Bouteille Isotherme 500ml Pastel Pêche</t>
  </si>
  <si>
    <t>Bouteilles
Qwetch</t>
  </si>
  <si>
    <t>Bento Original Jungle Fabriqué en France</t>
  </si>
  <si>
    <t>Bento Original Bleu Crystal Fabriqué en France</t>
  </si>
  <si>
    <t>Bento Original Blush Fabriqué en France</t>
  </si>
  <si>
    <t>Bento Original Brique Fabriqué en France</t>
  </si>
  <si>
    <t>Bento Original Denim Fabriqué en France</t>
  </si>
  <si>
    <t>Bento Original Litchi Fabriqué en France</t>
  </si>
  <si>
    <t>Bento Original Matcha Fabriqué en France</t>
  </si>
  <si>
    <t>Bento Original Noir Onyx Fabriqué en France</t>
  </si>
  <si>
    <t>Bento Original Orange Tropical Fabriqué en France</t>
  </si>
  <si>
    <t>Bento Original Blossom Fabriqué en France</t>
  </si>
  <si>
    <t>Bento Original Fraises Fabriqué en France</t>
  </si>
  <si>
    <t>Bento Original Ginkgo Fabriqué en France</t>
  </si>
  <si>
    <t>Bento Original Neko Fabriqué en France</t>
  </si>
  <si>
    <t>Bento Carré Noir</t>
  </si>
  <si>
    <t>Bento Carré Coton</t>
  </si>
  <si>
    <t>Bento Carré Matcha</t>
  </si>
  <si>
    <t>Bento Carré Litchi</t>
  </si>
  <si>
    <t>Bento Carré Gris</t>
  </si>
  <si>
    <t>Bento Carré Blossom</t>
  </si>
  <si>
    <t>MB Pocket (couverts) Noir</t>
  </si>
  <si>
    <t>MB Pocket (couverts) Litchi</t>
  </si>
  <si>
    <t>MB Pocket (couverts) Coton</t>
  </si>
  <si>
    <t>Bento Sac Coton</t>
  </si>
  <si>
    <t>Bento Sac Denim</t>
  </si>
  <si>
    <t>Bento Sac Noir</t>
  </si>
  <si>
    <t>Bento Sac Matcha</t>
  </si>
  <si>
    <t>Bento Sac Jungle</t>
  </si>
  <si>
    <t>MB Temple S Coton/Onyx  (lot de 2 récipients Sauce)</t>
  </si>
  <si>
    <t>MB Temple M Blush (1 récipient M)</t>
  </si>
  <si>
    <t>MB Temple M Coton (1 récipient M)</t>
  </si>
  <si>
    <t>Bento Adulte</t>
  </si>
  <si>
    <t>MB Trésor Bleu Infinity</t>
  </si>
  <si>
    <t>MB Trésor Bleu Denim</t>
  </si>
  <si>
    <t>MB Trésor Vert Apple</t>
  </si>
  <si>
    <t>MB Trésor Rose Blush</t>
  </si>
  <si>
    <t>MB Trésor Rose Litchi</t>
  </si>
  <si>
    <t>MB Trésor Jaune Moutarde</t>
  </si>
  <si>
    <t>MB Trésor Graphic Bunny</t>
  </si>
  <si>
    <t>Bento Enfant</t>
  </si>
  <si>
    <t>MB Gram Rose Blush</t>
  </si>
  <si>
    <t>MB Gram Rose Litchi</t>
  </si>
  <si>
    <t>MB Gram Jaune Moutarde</t>
  </si>
  <si>
    <t>Yummy 800ml non Isotherme Étanche Carapace</t>
  </si>
  <si>
    <t>Yummy 800ml non Isotherme Étanche Feuillage</t>
  </si>
  <si>
    <t>Yummy 800ml non Isotherme Étanche Rétro Game</t>
  </si>
  <si>
    <t>Yummy 800ml non Isotherme Étanche Cerisier</t>
  </si>
  <si>
    <t>Yummy 800ml non Isotherme Étanche Ginkgo</t>
  </si>
  <si>
    <t>Yummy 1200ml non Isotherme Étanche Cerise</t>
  </si>
  <si>
    <t>Yummy 1200ml non Isotherme Étanche Vagues</t>
  </si>
  <si>
    <t>Yummy 1200ml non Isotherme Étanche Ginkgo</t>
  </si>
  <si>
    <t>Boîtes à Goûter</t>
  </si>
  <si>
    <t>Boîtes Inox
non Isothermes</t>
  </si>
  <si>
    <t>Boîtes Repas Isothermes Qwetch</t>
  </si>
  <si>
    <t>Boîte Repas Isotherme 650ml Qwetch Bois</t>
  </si>
  <si>
    <t>Boîte Repas Isotherme 650ml Qwetch Noir</t>
  </si>
  <si>
    <t>Boîte Repas Isotherme 650ml Qwetch Turquoise</t>
  </si>
  <si>
    <t>Boîte Repas Isotherme 650ml Qwetch Fleurs Tropicales</t>
  </si>
  <si>
    <t>Coffret Boules de Bains Spa Nordique</t>
  </si>
  <si>
    <t>Coffret Boules de Bains Lavande</t>
  </si>
  <si>
    <t>Coffret Masque à l'Argile</t>
  </si>
  <si>
    <t>Coffret Baume à Lèvres Pot</t>
  </si>
  <si>
    <t>Coffret Baume du Quotidien</t>
  </si>
  <si>
    <t>Coffret Gommage Visage</t>
  </si>
  <si>
    <t>Coffret Infusions de Bain pour Bébé</t>
  </si>
  <si>
    <t>Coffret Baume Grossesse</t>
  </si>
  <si>
    <t>Coffret DIY</t>
  </si>
  <si>
    <t>Coffret Baume à Lèvres Sticks</t>
  </si>
  <si>
    <t>Apifilm Taille S</t>
  </si>
  <si>
    <t>Apifilm Taille M</t>
  </si>
  <si>
    <t>Apifilm Taille L</t>
  </si>
  <si>
    <t>Apifilm Taille XL</t>
  </si>
  <si>
    <t>Apifilm 2xL</t>
  </si>
  <si>
    <t>Apifilm 3xM</t>
  </si>
  <si>
    <t>Apifilm S,M,L</t>
  </si>
  <si>
    <t>Lot 3 Bizz Bizz S,M,L Motif Graines</t>
  </si>
  <si>
    <t>Lot 3 Bizz Bizz S,M,L Motif Verger</t>
  </si>
  <si>
    <t>Lot 7 Bee's Wrap (2xS + 2xM + 2xL + 1xPain)</t>
  </si>
  <si>
    <t>Emballages Alimentaires Réutilisables</t>
  </si>
  <si>
    <t>Sacs Congélation 18x25cm en Bioplastique x30</t>
  </si>
  <si>
    <t>Sacs Congélation 25x30cm en Bioplastique x30</t>
  </si>
  <si>
    <t>Sacs Congélation 30x45cm en Bioplastique x15</t>
  </si>
  <si>
    <t>L en Coton Enduit (pour saladier ou plat à tarte)</t>
  </si>
  <si>
    <t>M en Coton Enduit (pour bol standard)</t>
  </si>
  <si>
    <t>S en Coton Enduit (pour petit bol)</t>
  </si>
  <si>
    <t>S en Coton (pour petit bol)</t>
  </si>
  <si>
    <t>XS en Coton Enduit (pour pot de yaourt, bocal, verre)</t>
  </si>
  <si>
    <t>Recouvre-Bols</t>
  </si>
  <si>
    <t>Pochouette pour Shampoing Lamazuna (pochette rangement/transport)</t>
  </si>
  <si>
    <t>Porte-Savon Aimanté</t>
  </si>
  <si>
    <t>TOTAL ÉPICERIE SALÉE</t>
  </si>
  <si>
    <t>TOTAL ÉPICERIE SUCRÉE</t>
  </si>
  <si>
    <t>Mélange Ras el Hanout* (cumin, gingembre, poivre noir, fénugrec, piment doux, badiane, girofle, cardamome)</t>
  </si>
  <si>
    <t>*Produits Issus de l'Agriculture Biologique</t>
  </si>
  <si>
    <t>Mélange Garam Masala* (coriande, cumin, cannelle, poivre, cardamome, piment, girogle, laurier)</t>
  </si>
  <si>
    <t>Vanille* tube 8g (2 gousses)</t>
  </si>
  <si>
    <t>Sel/Moutarde</t>
  </si>
  <si>
    <t>TOTAL ÉPICES</t>
  </si>
  <si>
    <t>Café</t>
  </si>
  <si>
    <t>Thé Vert</t>
  </si>
  <si>
    <t>Thé Noir</t>
  </si>
  <si>
    <t>Thé Blanc</t>
  </si>
  <si>
    <t>Maté Vert (maté nature)</t>
  </si>
  <si>
    <t>Maté</t>
  </si>
  <si>
    <t>Rooibos</t>
  </si>
  <si>
    <t>Tisane</t>
  </si>
  <si>
    <t>TOTAL CAFÉ, THÉ, TISANE</t>
  </si>
  <si>
    <t>Audacieuse Estiv'Ale* 75cl (blanche)</t>
  </si>
  <si>
    <t>Audacieuse Estiv'Ale* 33cl (blanche)</t>
  </si>
  <si>
    <t>Audacieuse Festiv'Ale* 75cl (blonde)</t>
  </si>
  <si>
    <t>Audacieuse Festiv'Ale* 33cl (blonde)</t>
  </si>
  <si>
    <t>Audacieuse Jovi'Ale* 75cl (dorée)</t>
  </si>
  <si>
    <t>Audacieuse Jovi'Ale* 33cl (dorée)</t>
  </si>
  <si>
    <t>Audacieuse Origin'Ale* 75cl (ambrée)</t>
  </si>
  <si>
    <t>Audacieuse Origin'Ale* 33cl (ambrée)</t>
  </si>
  <si>
    <t>Audacieuse Flor'Ale* 75cl (rousse)</t>
  </si>
  <si>
    <t>Audacieuse Flor'Ale* 33cl (rousse)</t>
  </si>
  <si>
    <t>Teddy Beer Pirate de l'Espoir* 75cl (blanche IPA)</t>
  </si>
  <si>
    <t>Teddy Beer Pirate de l'Espoir* 33cl (blanche IPA)</t>
  </si>
  <si>
    <t>Teddy Beer Tranquille Achille* 75cl (blonde)</t>
  </si>
  <si>
    <t>Teddy Beer Tranquille Achille* 33cl (blonde)</t>
  </si>
  <si>
    <t>Teddy Beer O'Clock* 75cl (rousse)</t>
  </si>
  <si>
    <t>Teddy Beer O'Clock* 33cl (rousse)</t>
  </si>
  <si>
    <t>Teddy Beer Complètement Stout* 75cl (brune)</t>
  </si>
  <si>
    <t>Teddy Beer Complètement Stout* 33cl (brune)</t>
  </si>
  <si>
    <t>Teddy Beer Ô Miel* 75cl (blonde miel)</t>
  </si>
  <si>
    <t>Teddy Beer Ô Miel* 25cl (blonde miel)</t>
  </si>
  <si>
    <t>Teddy Beer La Dernière Bière* 75cl (imperial stout)</t>
  </si>
  <si>
    <t>Teddy Beer La Dernière Bière* 33cl (imperial stout)</t>
  </si>
  <si>
    <t>Teddy Beer Cyclobulle* 75cl (barley wine)</t>
  </si>
  <si>
    <t>Teddy Beer Cyclobulle* 33cl (barley wine)</t>
  </si>
  <si>
    <t>TOTAL BOISSONS</t>
  </si>
  <si>
    <t>TOTAL PRODUITS MÉNAGERS</t>
  </si>
  <si>
    <t>TOTAL HYGIÈNE</t>
  </si>
  <si>
    <t>Après-Shampoing Lamazuna</t>
  </si>
  <si>
    <t>Duo Douceur Lamazuna (1 nettoyant visage peau normale + 5 disques démaquillants lavables)</t>
  </si>
  <si>
    <t>Duo Au Poil Lamazuna (1 shampoing cheveux normaux au pin sylvestre + 1 pain de rasage)</t>
  </si>
  <si>
    <t>Duo Évasion Lamazuna (1 après-shampoing + 1 déodorant)</t>
  </si>
  <si>
    <t>Duo 100% Chocolat Lamazuna (1 shampoing cheveux normaux chocolat + 1 beurre de cacao au chocolat)</t>
  </si>
  <si>
    <t>Trio Démêli-Mélo Lamazuna Cheveux Normaux (1 shampoing cheveux normaux au pin sylvestre + 1 après-shampoing + 1 peigne en bois de chêne)</t>
  </si>
  <si>
    <t>Trio Démêli-Mélo Lamazuna Cheveux Secs (1 shampoing cheveux secs coco vanille + 1 après-shampoing + 1 peigne en bois de chêne)</t>
  </si>
  <si>
    <t>Coffrets Cadeaux</t>
  </si>
  <si>
    <t>TOTAL ACCESSOIRES</t>
  </si>
  <si>
    <t>TOTAL GOURDES</t>
  </si>
  <si>
    <t>TOTAL BOÎTES REPAS</t>
  </si>
  <si>
    <t>ADRESSE SI LIVRAISON</t>
  </si>
  <si>
    <t>Délai de préparation : merci de nous préciser la date et l'heure de livraison souhaitées, un délai minimum de 48h est nécessaire pour que nous puissions préparer votre commande.
Nous accusons systématiquement réception de votre commande par mail en vous précisant les éventuelles ruptures  et en vous confirmant les horaires de retrait/livraison.</t>
  </si>
  <si>
    <t>INFORMATIONS</t>
  </si>
  <si>
    <t>TOTAL ESTIMATIF DE LA COMMANDE</t>
  </si>
  <si>
    <r>
      <rPr>
        <b/>
        <u/>
        <sz val="13"/>
        <color theme="6" tint="-0.499984740745262"/>
        <rFont val="Lato Regular"/>
      </rPr>
      <t>Nous vous proposons de vous livrer chez vous à partir de 45€ d'achat moyennant une participation de 5€ sur les communes suivantes</t>
    </r>
    <r>
      <rPr>
        <b/>
        <sz val="13"/>
        <color theme="6" tint="-0.499984740745262"/>
        <rFont val="Lato Regular"/>
      </rPr>
      <t xml:space="preserve"> :
Chalon, St-Rémy, Lux, La Charmée, Chatenoy-le-Royal, Champforgeuil, Saint-Marcel, Fragnes-la-Loyère, Crissey
ainsi que sur Buxy, Granges, Rosey, Moroges, Bissey-sous-Cruchaud, Sassangy, Montagny-les-Buxy, Saint-Vallerin, Cersot, Fley,
Bissy-sur-Fley, Culles-les-Roches, Saules, Chenôves, Saint-Boil, Santilly, Sercy, Messey-sur-Grosne, Saint-Gengoux-le-National,
Saint-Germain-les-Buxy, Jully-les-Buxy.</t>
    </r>
    <r>
      <rPr>
        <b/>
        <u/>
        <sz val="13"/>
        <color theme="6" tint="-0.499984740745262"/>
        <rFont val="Lato Regular"/>
      </rPr>
      <t xml:space="preserve">
La livraison sera gratuite sur ces communes à partir de 75€ d'achat.</t>
    </r>
    <r>
      <rPr>
        <b/>
        <sz val="13"/>
        <color theme="6" tint="-0.499984740745262"/>
        <rFont val="Lato Regular"/>
      </rPr>
      <t xml:space="preserve">
À noter que la livraison peut occasionner un délai supplémentaire.</t>
    </r>
  </si>
  <si>
    <r>
      <t xml:space="preserve">COÛT ESTIMATIF DE VOTRE COMMANDE
</t>
    </r>
    <r>
      <rPr>
        <sz val="16"/>
        <color rgb="FFFF0000"/>
        <rFont val="Calibri"/>
        <family val="2"/>
        <scheme val="minor"/>
      </rPr>
      <t>Cet onglet se complète automatiquement, ne rien toucher svp</t>
    </r>
  </si>
  <si>
    <t>Les quantités peuvent varier légèrement de votre demande, il n'est pas évident
d'avoir des grammages exacts avec le vrac…</t>
  </si>
  <si>
    <t>Jus de Fruits</t>
  </si>
  <si>
    <t>Sirops</t>
  </si>
  <si>
    <t>Limonades</t>
  </si>
  <si>
    <t>commande2p2m@gmail.com</t>
  </si>
  <si>
    <r>
      <t>BON A RENVOYER PAR MAIL à</t>
    </r>
    <r>
      <rPr>
        <b/>
        <sz val="16"/>
        <color theme="1" tint="0.499984740745262"/>
        <rFont val="Lato Regular"/>
      </rPr>
      <t xml:space="preserve"> :</t>
    </r>
  </si>
  <si>
    <t>Les produits sont répartis sur plusieurs onglets (en bas du fichier) par catégorie. Pour faire une recherche positionnez vous
sur l'onglet concerné puis cliquez simultanément sur les touches Ctrl et F et tapez le mot recherché.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</si>
</sst>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7">
    <font>
      <sz val="11"/>
      <color theme="1"/>
      <name val="Calibri"/>
      <family val="2"/>
      <scheme val="minor"/>
    </font>
    <font>
      <sz val="11"/>
      <color theme="0"/>
      <name val="Calibri"/>
      <family val="2"/>
      <scheme val="minor"/>
    </font>
    <font>
      <b/>
      <sz val="16"/>
      <name val="Lato Regular"/>
    </font>
    <font>
      <sz val="10"/>
      <name val="Lato Regular"/>
    </font>
    <font>
      <b/>
      <sz val="10"/>
      <color rgb="FF00B050"/>
      <name val="Lato Regular"/>
    </font>
    <font>
      <b/>
      <sz val="10"/>
      <name val="Lato Regular"/>
    </font>
    <font>
      <sz val="8"/>
      <name val="Lato Regular"/>
    </font>
    <font>
      <b/>
      <sz val="15"/>
      <name val="Lato Regular"/>
    </font>
    <font>
      <sz val="24"/>
      <name val="Lato Black"/>
    </font>
    <font>
      <sz val="16"/>
      <name val="Lato Regular"/>
    </font>
    <font>
      <b/>
      <sz val="12"/>
      <name val="Lato Regular"/>
    </font>
    <font>
      <sz val="14"/>
      <name val="Lato Regular"/>
    </font>
    <font>
      <b/>
      <sz val="10"/>
      <color theme="5" tint="-0.249977111117893"/>
      <name val="Lato Regular"/>
    </font>
    <font>
      <b/>
      <sz val="10"/>
      <color theme="5" tint="-0.499984740745262"/>
      <name val="Lato Regular"/>
    </font>
    <font>
      <b/>
      <sz val="13"/>
      <color theme="6" tint="-0.499984740745262"/>
      <name val="Lato Regular"/>
    </font>
    <font>
      <b/>
      <sz val="16"/>
      <color theme="1"/>
      <name val="Calibri"/>
      <family val="2"/>
      <scheme val="minor"/>
    </font>
    <font>
      <sz val="16"/>
      <color theme="1"/>
      <name val="Calibri"/>
      <family val="2"/>
      <scheme val="minor"/>
    </font>
    <font>
      <b/>
      <sz val="12"/>
      <color theme="1"/>
      <name val="Calibri"/>
      <family val="2"/>
      <scheme val="minor"/>
    </font>
    <font>
      <b/>
      <u/>
      <sz val="13"/>
      <color theme="6" tint="-0.499984740745262"/>
      <name val="Lato Regular"/>
    </font>
    <font>
      <b/>
      <sz val="16"/>
      <color theme="1" tint="0.499984740745262"/>
      <name val="Lato Regular"/>
    </font>
    <font>
      <sz val="16"/>
      <color theme="1" tint="0.499984740745262"/>
      <name val="Lato Regular"/>
    </font>
    <font>
      <sz val="22"/>
      <color theme="1"/>
      <name val="Calibri"/>
      <family val="2"/>
      <scheme val="minor"/>
    </font>
    <font>
      <b/>
      <i/>
      <u/>
      <sz val="11"/>
      <color theme="1"/>
      <name val="Calibri"/>
      <family val="2"/>
      <scheme val="minor"/>
    </font>
    <font>
      <sz val="16"/>
      <color rgb="FFFF0000"/>
      <name val="Calibri"/>
      <family val="2"/>
      <scheme val="minor"/>
    </font>
    <font>
      <sz val="10"/>
      <color theme="0"/>
      <name val="Lato Regular"/>
    </font>
    <font>
      <u/>
      <sz val="11"/>
      <color theme="10"/>
      <name val="Calibri"/>
      <family val="2"/>
      <scheme val="minor"/>
    </font>
    <font>
      <b/>
      <u/>
      <sz val="14"/>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5" fillId="0" borderId="0" applyNumberFormat="0" applyFill="0" applyBorder="0" applyAlignment="0" applyProtection="0"/>
  </cellStyleXfs>
  <cellXfs count="131">
    <xf numFmtId="0" fontId="0" fillId="0" borderId="0" xfId="0"/>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xf numFmtId="0" fontId="3" fillId="2" borderId="5" xfId="0" applyFont="1" applyFill="1" applyBorder="1"/>
    <xf numFmtId="0" fontId="3" fillId="2" borderId="1" xfId="0" applyFont="1" applyFill="1" applyBorder="1"/>
    <xf numFmtId="0" fontId="3" fillId="2" borderId="1" xfId="0" applyFont="1" applyFill="1" applyBorder="1" applyAlignment="1">
      <alignment wrapText="1"/>
    </xf>
    <xf numFmtId="0" fontId="3" fillId="2" borderId="5" xfId="0" applyFont="1" applyFill="1" applyBorder="1" applyAlignment="1">
      <alignment wrapText="1"/>
    </xf>
    <xf numFmtId="2" fontId="3" fillId="2" borderId="6" xfId="0" applyNumberFormat="1" applyFont="1" applyFill="1" applyBorder="1"/>
    <xf numFmtId="2" fontId="3" fillId="2" borderId="0" xfId="0" applyNumberFormat="1" applyFont="1" applyFill="1"/>
    <xf numFmtId="2" fontId="3" fillId="2" borderId="7" xfId="0" applyNumberFormat="1" applyFont="1" applyFill="1" applyBorder="1"/>
    <xf numFmtId="2" fontId="3" fillId="2" borderId="6" xfId="0" applyNumberFormat="1" applyFont="1" applyFill="1" applyBorder="1" applyAlignment="1">
      <alignment vertical="center"/>
    </xf>
    <xf numFmtId="2" fontId="3" fillId="2" borderId="5" xfId="0" applyNumberFormat="1" applyFont="1" applyFill="1" applyBorder="1"/>
    <xf numFmtId="2" fontId="3" fillId="2" borderId="8" xfId="0" applyNumberFormat="1" applyFont="1" applyFill="1" applyBorder="1"/>
    <xf numFmtId="2" fontId="3" fillId="2" borderId="5" xfId="0" applyNumberFormat="1" applyFont="1" applyFill="1" applyBorder="1" applyAlignment="1">
      <alignment vertical="center"/>
    </xf>
    <xf numFmtId="0" fontId="7" fillId="2" borderId="1" xfId="0" applyFont="1" applyFill="1" applyBorder="1" applyAlignment="1">
      <alignment horizontal="center" vertical="center" wrapText="1"/>
    </xf>
    <xf numFmtId="0" fontId="3" fillId="2" borderId="1" xfId="0" applyFont="1" applyFill="1" applyBorder="1" applyProtection="1">
      <protection locked="0"/>
    </xf>
    <xf numFmtId="0" fontId="3" fillId="2" borderId="1" xfId="0" applyFont="1" applyFill="1" applyBorder="1" applyAlignment="1" applyProtection="1">
      <alignment vertical="center"/>
      <protection locked="0"/>
    </xf>
    <xf numFmtId="0" fontId="2" fillId="2" borderId="0" xfId="0" applyFont="1" applyFill="1" applyAlignment="1">
      <alignment vertical="center" wrapText="1"/>
    </xf>
    <xf numFmtId="0" fontId="11" fillId="2" borderId="0" xfId="0" applyFont="1" applyFill="1"/>
    <xf numFmtId="0" fontId="3" fillId="2" borderId="2" xfId="0" applyFont="1" applyFill="1" applyBorder="1"/>
    <xf numFmtId="0" fontId="2" fillId="2" borderId="0" xfId="0" applyFont="1" applyFill="1" applyBorder="1" applyAlignment="1">
      <alignment vertical="center" wrapText="1"/>
    </xf>
    <xf numFmtId="0" fontId="3" fillId="2" borderId="9" xfId="0" applyFont="1" applyFill="1" applyBorder="1"/>
    <xf numFmtId="2" fontId="3" fillId="2" borderId="1" xfId="0" applyNumberFormat="1" applyFont="1" applyFill="1" applyBorder="1"/>
    <xf numFmtId="0" fontId="3" fillId="2" borderId="6" xfId="0" applyFont="1" applyFill="1" applyBorder="1"/>
    <xf numFmtId="2" fontId="3" fillId="2" borderId="0" xfId="0" applyNumberFormat="1" applyFont="1" applyFill="1" applyBorder="1"/>
    <xf numFmtId="0" fontId="0" fillId="0" borderId="0" xfId="0" applyBorder="1"/>
    <xf numFmtId="0" fontId="2" fillId="2" borderId="0" xfId="0" applyFont="1" applyFill="1" applyBorder="1" applyAlignment="1">
      <alignment horizontal="center" vertical="center" wrapText="1"/>
    </xf>
    <xf numFmtId="0" fontId="3" fillId="2" borderId="0" xfId="0" applyFont="1" applyFill="1" applyBorder="1"/>
    <xf numFmtId="0" fontId="3" fillId="2" borderId="1" xfId="0" applyFont="1" applyFill="1" applyBorder="1" applyAlignment="1">
      <alignment vertical="center" wrapText="1"/>
    </xf>
    <xf numFmtId="2" fontId="3" fillId="2" borderId="6" xfId="0" applyNumberFormat="1" applyFont="1" applyFill="1" applyBorder="1" applyAlignment="1">
      <alignment horizontal="right" vertical="center"/>
    </xf>
    <xf numFmtId="2" fontId="3" fillId="2" borderId="15" xfId="0" applyNumberFormat="1" applyFont="1" applyFill="1" applyBorder="1"/>
    <xf numFmtId="2" fontId="3" fillId="2" borderId="5" xfId="0" applyNumberFormat="1" applyFont="1" applyFill="1" applyBorder="1" applyAlignment="1">
      <alignment horizontal="left" vertical="center"/>
    </xf>
    <xf numFmtId="0" fontId="3" fillId="2" borderId="1" xfId="0" applyFont="1" applyFill="1" applyBorder="1" applyAlignment="1" applyProtection="1">
      <alignment wrapText="1"/>
      <protection locked="0"/>
    </xf>
    <xf numFmtId="0" fontId="0" fillId="0" borderId="1" xfId="0" applyBorder="1"/>
    <xf numFmtId="2" fontId="0" fillId="0" borderId="0" xfId="0" applyNumberFormat="1"/>
    <xf numFmtId="2" fontId="0" fillId="0" borderId="6" xfId="0" applyNumberFormat="1" applyBorder="1"/>
    <xf numFmtId="0" fontId="0" fillId="0" borderId="5" xfId="0" applyBorder="1"/>
    <xf numFmtId="0" fontId="0" fillId="0" borderId="0" xfId="0" applyAlignment="1">
      <alignment vertical="center"/>
    </xf>
    <xf numFmtId="2" fontId="0" fillId="0" borderId="1" xfId="0" applyNumberFormat="1" applyBorder="1"/>
    <xf numFmtId="0" fontId="17" fillId="0" borderId="1" xfId="0" applyFont="1" applyBorder="1"/>
    <xf numFmtId="0" fontId="17" fillId="0" borderId="0" xfId="0" applyFont="1" applyBorder="1" applyAlignment="1"/>
    <xf numFmtId="0" fontId="3" fillId="2" borderId="1" xfId="0" applyFont="1" applyFill="1" applyBorder="1" applyAlignment="1">
      <alignment horizontal="left" vertical="center"/>
    </xf>
    <xf numFmtId="0" fontId="3" fillId="2" borderId="1" xfId="0" applyFont="1" applyFill="1" applyBorder="1" applyAlignment="1" applyProtection="1">
      <alignment vertical="center" wrapText="1"/>
      <protection locked="0"/>
    </xf>
    <xf numFmtId="0" fontId="11" fillId="0" borderId="0" xfId="0" applyFont="1" applyFill="1"/>
    <xf numFmtId="0" fontId="0" fillId="0" borderId="0" xfId="0" applyFill="1"/>
    <xf numFmtId="2" fontId="3" fillId="2" borderId="1" xfId="0" applyNumberFormat="1" applyFont="1" applyFill="1" applyBorder="1" applyProtection="1">
      <protection locked="0"/>
    </xf>
    <xf numFmtId="164" fontId="3" fillId="2" borderId="1" xfId="0" applyNumberFormat="1" applyFont="1" applyFill="1" applyBorder="1" applyProtection="1">
      <protection locked="0"/>
    </xf>
    <xf numFmtId="2" fontId="2" fillId="2" borderId="1" xfId="0" applyNumberFormat="1" applyFont="1" applyFill="1" applyBorder="1" applyAlignment="1">
      <alignment horizontal="center" vertical="center" wrapText="1"/>
    </xf>
    <xf numFmtId="2" fontId="3" fillId="2" borderId="1" xfId="0" applyNumberFormat="1" applyFont="1" applyFill="1" applyBorder="1" applyAlignment="1">
      <alignment vertical="center"/>
    </xf>
    <xf numFmtId="2" fontId="17" fillId="0" borderId="1" xfId="0" applyNumberFormat="1" applyFont="1" applyBorder="1"/>
    <xf numFmtId="2" fontId="3" fillId="2" borderId="1" xfId="0" applyNumberFormat="1" applyFont="1" applyFill="1" applyBorder="1" applyAlignment="1">
      <alignment horizontal="right" vertical="center"/>
    </xf>
    <xf numFmtId="164" fontId="3" fillId="2" borderId="1" xfId="0" applyNumberFormat="1" applyFont="1" applyFill="1" applyBorder="1" applyAlignment="1" applyProtection="1">
      <alignment vertical="center"/>
      <protection locked="0"/>
    </xf>
    <xf numFmtId="164" fontId="3" fillId="2" borderId="1" xfId="0" applyNumberFormat="1" applyFont="1" applyFill="1" applyBorder="1" applyAlignment="1" applyProtection="1">
      <alignment horizontal="right" vertical="center"/>
      <protection locked="0"/>
    </xf>
    <xf numFmtId="2" fontId="0" fillId="0" borderId="1" xfId="0" applyNumberFormat="1" applyBorder="1" applyAlignment="1">
      <alignment vertical="center"/>
    </xf>
    <xf numFmtId="2" fontId="0" fillId="0" borderId="1" xfId="0" applyNumberFormat="1" applyFill="1" applyBorder="1"/>
    <xf numFmtId="0" fontId="3" fillId="2" borderId="5" xfId="0" applyFont="1" applyFill="1" applyBorder="1" applyProtection="1"/>
    <xf numFmtId="0" fontId="3" fillId="2" borderId="0" xfId="0" applyFont="1" applyFill="1" applyProtection="1"/>
    <xf numFmtId="0" fontId="3" fillId="2" borderId="1" xfId="0" applyFont="1" applyFill="1" applyBorder="1" applyProtection="1"/>
    <xf numFmtId="164" fontId="0" fillId="0" borderId="1" xfId="0" applyNumberFormat="1" applyBorder="1" applyProtection="1">
      <protection locked="0"/>
    </xf>
    <xf numFmtId="0" fontId="0" fillId="0" borderId="0" xfId="0" applyProtection="1"/>
    <xf numFmtId="0" fontId="3" fillId="2" borderId="0" xfId="0" applyFont="1" applyFill="1" applyBorder="1" applyProtection="1"/>
    <xf numFmtId="0" fontId="0" fillId="0" borderId="1" xfId="0" applyBorder="1" applyProtection="1">
      <protection locked="0"/>
    </xf>
    <xf numFmtId="2" fontId="3" fillId="2" borderId="6" xfId="0" applyNumberFormat="1" applyFont="1" applyFill="1" applyBorder="1" applyProtection="1"/>
    <xf numFmtId="2" fontId="3" fillId="2" borderId="5" xfId="0" applyNumberFormat="1" applyFont="1" applyFill="1" applyBorder="1" applyProtection="1"/>
    <xf numFmtId="2" fontId="0" fillId="0" borderId="0" xfId="0" applyNumberFormat="1" applyProtection="1"/>
    <xf numFmtId="0" fontId="0" fillId="0" borderId="1" xfId="0" applyBorder="1" applyAlignment="1" applyProtection="1">
      <alignment vertical="center"/>
      <protection locked="0"/>
    </xf>
    <xf numFmtId="0" fontId="1" fillId="0" borderId="0" xfId="0" applyFont="1"/>
    <xf numFmtId="0" fontId="2"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1" fillId="0" borderId="0" xfId="0" applyFont="1" applyProtection="1"/>
    <xf numFmtId="0" fontId="24" fillId="2" borderId="0" xfId="0" applyFont="1" applyFill="1"/>
    <xf numFmtId="164" fontId="24" fillId="2" borderId="0" xfId="0" applyNumberFormat="1" applyFont="1" applyFill="1" applyBorder="1" applyProtection="1"/>
    <xf numFmtId="0" fontId="24" fillId="2" borderId="0" xfId="0" applyFont="1" applyFill="1" applyProtection="1"/>
    <xf numFmtId="2" fontId="16" fillId="0" borderId="1" xfId="0" applyNumberFormat="1" applyFont="1" applyBorder="1" applyProtection="1"/>
    <xf numFmtId="2" fontId="16" fillId="4" borderId="1" xfId="0" applyNumberFormat="1" applyFont="1" applyFill="1" applyBorder="1" applyProtection="1"/>
    <xf numFmtId="0" fontId="8" fillId="2" borderId="0" xfId="0" applyFont="1" applyFill="1" applyProtection="1"/>
    <xf numFmtId="0" fontId="9" fillId="2" borderId="0" xfId="0" applyFont="1" applyFill="1" applyProtection="1"/>
    <xf numFmtId="0" fontId="2" fillId="2" borderId="0" xfId="0" applyFont="1" applyFill="1" applyAlignment="1" applyProtection="1">
      <alignment vertical="center" wrapText="1"/>
    </xf>
    <xf numFmtId="0" fontId="10" fillId="2" borderId="1" xfId="0" applyFont="1" applyFill="1" applyBorder="1" applyAlignment="1" applyProtection="1">
      <alignment vertical="center" wrapText="1"/>
    </xf>
    <xf numFmtId="0" fontId="10" fillId="2" borderId="0" xfId="0" applyFont="1" applyFill="1" applyBorder="1" applyAlignment="1" applyProtection="1">
      <alignment vertical="center" wrapText="1"/>
    </xf>
    <xf numFmtId="0" fontId="10" fillId="2" borderId="0" xfId="0" applyFont="1" applyFill="1" applyAlignment="1" applyProtection="1">
      <alignment vertical="center" wrapText="1"/>
    </xf>
    <xf numFmtId="0" fontId="11" fillId="2" borderId="0" xfId="0" applyFont="1" applyFill="1" applyProtection="1"/>
    <xf numFmtId="0" fontId="11" fillId="0" borderId="0" xfId="0" applyFont="1" applyFill="1" applyProtection="1"/>
    <xf numFmtId="0" fontId="14" fillId="0" borderId="1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0" fontId="20" fillId="2" borderId="0" xfId="0" applyFont="1" applyFill="1" applyAlignment="1" applyProtection="1">
      <alignment horizontal="right"/>
    </xf>
    <xf numFmtId="0" fontId="14" fillId="3" borderId="6"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wrapText="1"/>
    </xf>
    <xf numFmtId="0" fontId="14" fillId="3" borderId="5" xfId="0" applyFont="1" applyFill="1" applyBorder="1" applyAlignment="1" applyProtection="1">
      <alignment horizontal="center" vertical="center" wrapText="1"/>
    </xf>
    <xf numFmtId="0" fontId="3" fillId="2" borderId="0" xfId="0" applyFont="1" applyFill="1" applyAlignment="1" applyProtection="1">
      <alignment horizontal="center"/>
    </xf>
    <xf numFmtId="0" fontId="14" fillId="3" borderId="1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11"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wrapText="1"/>
    </xf>
    <xf numFmtId="0" fontId="14" fillId="3" borderId="13" xfId="0" applyFont="1" applyFill="1" applyBorder="1" applyAlignment="1" applyProtection="1">
      <alignment horizontal="center" vertical="center" wrapText="1"/>
    </xf>
    <xf numFmtId="0" fontId="14" fillId="3" borderId="14" xfId="0" applyFont="1" applyFill="1" applyBorder="1" applyAlignment="1" applyProtection="1">
      <alignment horizontal="center" vertical="center" wrapText="1"/>
    </xf>
    <xf numFmtId="0" fontId="26" fillId="3" borderId="16" xfId="1" applyFont="1" applyFill="1" applyBorder="1" applyAlignment="1" applyProtection="1">
      <alignment horizontal="center"/>
      <protection locked="0"/>
    </xf>
    <xf numFmtId="0" fontId="26" fillId="3" borderId="17" xfId="1" applyFont="1" applyFill="1" applyBorder="1" applyAlignment="1" applyProtection="1">
      <alignment horizontal="center"/>
      <protection locked="0"/>
    </xf>
    <xf numFmtId="0" fontId="26" fillId="3" borderId="18" xfId="1" applyFont="1" applyFill="1" applyBorder="1" applyAlignment="1" applyProtection="1">
      <alignment horizontal="center"/>
      <protection locked="0"/>
    </xf>
    <xf numFmtId="0" fontId="16" fillId="0" borderId="6" xfId="0" applyFont="1" applyBorder="1" applyAlignment="1" applyProtection="1">
      <alignment horizontal="center"/>
    </xf>
    <xf numFmtId="0" fontId="16" fillId="0" borderId="15" xfId="0" applyFont="1" applyBorder="1" applyAlignment="1" applyProtection="1">
      <alignment horizontal="center"/>
    </xf>
    <xf numFmtId="0" fontId="16" fillId="0" borderId="5" xfId="0" applyFont="1" applyBorder="1" applyAlignment="1" applyProtection="1">
      <alignment horizontal="center"/>
    </xf>
    <xf numFmtId="0" fontId="15" fillId="4" borderId="6" xfId="0" applyFont="1" applyFill="1" applyBorder="1" applyAlignment="1" applyProtection="1">
      <alignment horizontal="center"/>
    </xf>
    <xf numFmtId="0" fontId="15" fillId="4" borderId="15" xfId="0" applyFont="1" applyFill="1" applyBorder="1" applyAlignment="1" applyProtection="1">
      <alignment horizontal="center"/>
    </xf>
    <xf numFmtId="0" fontId="15" fillId="4" borderId="5" xfId="0" applyFont="1" applyFill="1" applyBorder="1" applyAlignment="1" applyProtection="1">
      <alignment horizontal="center"/>
    </xf>
    <xf numFmtId="0" fontId="21" fillId="0" borderId="0" xfId="0" applyFont="1" applyAlignment="1" applyProtection="1">
      <alignment horizontal="center" vertical="center" wrapText="1"/>
    </xf>
    <xf numFmtId="0" fontId="21" fillId="0" borderId="0" xfId="0" applyFont="1" applyAlignment="1" applyProtection="1">
      <alignment horizontal="center" vertical="center"/>
    </xf>
    <xf numFmtId="0" fontId="22" fillId="0" borderId="0" xfId="0" applyFont="1" applyAlignment="1" applyProtection="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17" fillId="0" borderId="1" xfId="0" applyFont="1" applyBorder="1" applyAlignment="1">
      <alignment horizontal="center"/>
    </xf>
    <xf numFmtId="0" fontId="17" fillId="0" borderId="6" xfId="0" applyFont="1" applyBorder="1" applyAlignment="1">
      <alignment horizontal="center"/>
    </xf>
    <xf numFmtId="0" fontId="17" fillId="0" borderId="15" xfId="0" applyFont="1" applyBorder="1" applyAlignment="1">
      <alignment horizontal="center"/>
    </xf>
    <xf numFmtId="0" fontId="17" fillId="0" borderId="5" xfId="0" applyFont="1" applyBorder="1" applyAlignment="1">
      <alignment horizontal="center"/>
    </xf>
    <xf numFmtId="0" fontId="2" fillId="2" borderId="1" xfId="0" applyFont="1" applyFill="1" applyBorder="1" applyAlignment="1" applyProtection="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76200</xdr:rowOff>
    </xdr:from>
    <xdr:to>
      <xdr:col>1</xdr:col>
      <xdr:colOff>1666875</xdr:colOff>
      <xdr:row>5</xdr:row>
      <xdr:rowOff>73089</xdr:rowOff>
    </xdr:to>
    <xdr:pic>
      <xdr:nvPicPr>
        <xdr:cNvPr id="8" name="Image 7">
          <a:extLst>
            <a:ext uri="{FF2B5EF4-FFF2-40B4-BE49-F238E27FC236}">
              <a16:creationId xmlns:a16="http://schemas.microsoft.com/office/drawing/2014/main" id="{2A31AA46-0CB0-4BAE-A042-8AAAB2176293}"/>
            </a:ext>
          </a:extLst>
        </xdr:cNvPr>
        <xdr:cNvPicPr>
          <a:picLocks noChangeAspect="1"/>
        </xdr:cNvPicPr>
      </xdr:nvPicPr>
      <xdr:blipFill>
        <a:blip xmlns:r="http://schemas.openxmlformats.org/officeDocument/2006/relationships" r:embed="rId1"/>
        <a:stretch>
          <a:fillRect/>
        </a:stretch>
      </xdr:blipFill>
      <xdr:spPr>
        <a:xfrm>
          <a:off x="180975" y="76200"/>
          <a:ext cx="2219325" cy="134943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ommande2p2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abSelected="1" topLeftCell="A15" workbookViewId="0">
      <selection activeCell="H21" sqref="H21"/>
    </sheetView>
  </sheetViews>
  <sheetFormatPr baseColWidth="10" defaultRowHeight="15"/>
  <cols>
    <col min="1" max="1" width="11" customWidth="1"/>
    <col min="2" max="2" width="28" customWidth="1"/>
    <col min="3" max="3" width="80" customWidth="1"/>
  </cols>
  <sheetData>
    <row r="1" spans="1:8" ht="30">
      <c r="A1" s="91"/>
      <c r="B1" s="91"/>
      <c r="C1" s="76" t="s">
        <v>60</v>
      </c>
      <c r="D1" s="57"/>
      <c r="E1" s="57"/>
      <c r="F1" s="57"/>
      <c r="G1" s="57"/>
      <c r="H1" s="3"/>
    </row>
    <row r="2" spans="1:8" ht="20.25">
      <c r="A2" s="91"/>
      <c r="B2" s="91"/>
      <c r="C2" s="77" t="s">
        <v>61</v>
      </c>
      <c r="D2" s="57"/>
      <c r="E2" s="57"/>
      <c r="F2" s="57"/>
      <c r="G2" s="57"/>
      <c r="H2" s="3"/>
    </row>
    <row r="3" spans="1:8" ht="20.25">
      <c r="A3" s="91"/>
      <c r="B3" s="91"/>
      <c r="C3" s="77" t="s">
        <v>62</v>
      </c>
      <c r="D3" s="57"/>
      <c r="E3" s="57"/>
      <c r="F3" s="57"/>
      <c r="G3" s="57"/>
      <c r="H3" s="3"/>
    </row>
    <row r="4" spans="1:8" ht="20.25">
      <c r="A4" s="91"/>
      <c r="B4" s="91"/>
      <c r="C4" s="77" t="s">
        <v>63</v>
      </c>
      <c r="D4" s="57"/>
      <c r="E4" s="57"/>
      <c r="F4" s="57"/>
      <c r="G4" s="57"/>
      <c r="H4" s="3"/>
    </row>
    <row r="5" spans="1:8" ht="15.75" thickBot="1">
      <c r="A5" s="91"/>
      <c r="B5" s="91"/>
      <c r="C5" s="57"/>
      <c r="D5" s="57"/>
      <c r="E5" s="57"/>
      <c r="F5" s="57"/>
      <c r="G5" s="57"/>
      <c r="H5" s="3"/>
    </row>
    <row r="6" spans="1:8" ht="21" thickBot="1">
      <c r="A6" s="91"/>
      <c r="B6" s="91"/>
      <c r="C6" s="87" t="s">
        <v>900</v>
      </c>
      <c r="D6" s="98" t="s">
        <v>899</v>
      </c>
      <c r="E6" s="99"/>
      <c r="F6" s="100"/>
      <c r="G6" s="57"/>
      <c r="H6" s="3"/>
    </row>
    <row r="7" spans="1:8" ht="20.25">
      <c r="A7" s="57"/>
      <c r="B7" s="78"/>
      <c r="C7" s="57"/>
      <c r="D7" s="57"/>
      <c r="E7" s="57"/>
      <c r="F7" s="57"/>
      <c r="G7" s="57"/>
      <c r="H7" s="3"/>
    </row>
    <row r="8" spans="1:8" ht="15.75">
      <c r="A8" s="57"/>
      <c r="B8" s="79" t="s">
        <v>64</v>
      </c>
      <c r="C8" s="16"/>
      <c r="D8" s="57"/>
      <c r="E8" s="57"/>
      <c r="F8" s="57"/>
      <c r="G8" s="57"/>
      <c r="H8" s="3"/>
    </row>
    <row r="9" spans="1:8" ht="15.75">
      <c r="A9" s="57"/>
      <c r="B9" s="79" t="s">
        <v>65</v>
      </c>
      <c r="C9" s="16"/>
      <c r="D9" s="57"/>
      <c r="E9" s="57"/>
      <c r="F9" s="57"/>
      <c r="G9" s="57"/>
      <c r="H9" s="3"/>
    </row>
    <row r="10" spans="1:8" ht="15.75">
      <c r="A10" s="57"/>
      <c r="B10" s="79" t="s">
        <v>66</v>
      </c>
      <c r="C10" s="16"/>
      <c r="D10" s="57"/>
      <c r="E10" s="57"/>
      <c r="F10" s="57"/>
      <c r="G10" s="57"/>
      <c r="H10" s="3"/>
    </row>
    <row r="11" spans="1:8" ht="31.5">
      <c r="A11" s="57"/>
      <c r="B11" s="79" t="s">
        <v>889</v>
      </c>
      <c r="C11" s="16"/>
      <c r="D11" s="57"/>
      <c r="E11" s="57"/>
      <c r="F11" s="57"/>
      <c r="G11" s="57"/>
      <c r="H11" s="3"/>
    </row>
    <row r="12" spans="1:8" ht="47.25">
      <c r="A12" s="57"/>
      <c r="B12" s="79" t="s">
        <v>67</v>
      </c>
      <c r="C12" s="16"/>
      <c r="D12" s="57"/>
      <c r="E12" s="57"/>
      <c r="F12" s="57"/>
      <c r="G12" s="57"/>
      <c r="H12" s="3"/>
    </row>
    <row r="13" spans="1:8" ht="15.75">
      <c r="A13" s="57"/>
      <c r="B13" s="80"/>
      <c r="C13" s="61"/>
      <c r="D13" s="57"/>
      <c r="E13" s="57"/>
      <c r="F13" s="57"/>
      <c r="G13" s="57"/>
      <c r="H13" s="3"/>
    </row>
    <row r="14" spans="1:8" ht="15.75">
      <c r="A14" s="57"/>
      <c r="B14" s="81"/>
      <c r="C14" s="57"/>
      <c r="D14" s="57"/>
      <c r="E14" s="57"/>
      <c r="F14" s="57"/>
      <c r="G14" s="57"/>
      <c r="H14" s="3"/>
    </row>
    <row r="15" spans="1:8" ht="18">
      <c r="A15" s="82"/>
      <c r="B15" s="88" t="s">
        <v>891</v>
      </c>
      <c r="C15" s="89"/>
      <c r="D15" s="89"/>
      <c r="E15" s="89"/>
      <c r="F15" s="89"/>
      <c r="G15" s="90"/>
      <c r="H15" s="19"/>
    </row>
    <row r="16" spans="1:8" ht="0.75" customHeight="1">
      <c r="A16" s="82"/>
      <c r="B16" s="92" t="s">
        <v>890</v>
      </c>
      <c r="C16" s="93"/>
      <c r="D16" s="93"/>
      <c r="E16" s="93"/>
      <c r="F16" s="93"/>
      <c r="G16" s="94"/>
      <c r="H16" s="19"/>
    </row>
    <row r="17" spans="1:9" ht="81" customHeight="1">
      <c r="A17" s="82"/>
      <c r="B17" s="95"/>
      <c r="C17" s="96"/>
      <c r="D17" s="96"/>
      <c r="E17" s="96"/>
      <c r="F17" s="96"/>
      <c r="G17" s="97"/>
      <c r="H17" s="19"/>
    </row>
    <row r="18" spans="1:9" s="45" customFormat="1" ht="11.25" customHeight="1">
      <c r="A18" s="83"/>
      <c r="B18" s="84"/>
      <c r="C18" s="85"/>
      <c r="D18" s="85"/>
      <c r="E18" s="85"/>
      <c r="F18" s="85"/>
      <c r="G18" s="86"/>
      <c r="H18" s="44"/>
    </row>
    <row r="19" spans="1:9" ht="124.5" customHeight="1">
      <c r="A19" s="82"/>
      <c r="B19" s="88" t="s">
        <v>893</v>
      </c>
      <c r="C19" s="89"/>
      <c r="D19" s="89"/>
      <c r="E19" s="89"/>
      <c r="F19" s="89"/>
      <c r="G19" s="90"/>
      <c r="H19" s="19"/>
      <c r="I19" s="38"/>
    </row>
    <row r="20" spans="1:9" s="45" customFormat="1" ht="11.25" customHeight="1">
      <c r="A20" s="83"/>
      <c r="B20" s="84"/>
      <c r="C20" s="85"/>
      <c r="D20" s="85"/>
      <c r="E20" s="85"/>
      <c r="F20" s="85"/>
      <c r="G20" s="86"/>
      <c r="H20" s="44"/>
    </row>
    <row r="21" spans="1:9" ht="37.5" customHeight="1">
      <c r="A21" s="82"/>
      <c r="B21" s="88" t="s">
        <v>901</v>
      </c>
      <c r="C21" s="89"/>
      <c r="D21" s="89"/>
      <c r="E21" s="89"/>
      <c r="F21" s="89"/>
      <c r="G21" s="90"/>
      <c r="H21" s="19"/>
    </row>
    <row r="22" spans="1:9">
      <c r="A22" s="60"/>
      <c r="B22" s="60"/>
      <c r="C22" s="60"/>
      <c r="D22" s="60"/>
      <c r="E22" s="60"/>
      <c r="F22" s="60"/>
      <c r="G22" s="60"/>
    </row>
  </sheetData>
  <sheetProtection selectLockedCells="1"/>
  <mergeCells count="6">
    <mergeCell ref="B21:G21"/>
    <mergeCell ref="B19:G19"/>
    <mergeCell ref="A1:B6"/>
    <mergeCell ref="B15:G15"/>
    <mergeCell ref="B16:G17"/>
    <mergeCell ref="D6:F6"/>
  </mergeCells>
  <hyperlinks>
    <hyperlink ref="D6" r:id="rId1" xr:uid="{A5C296CD-BC0E-4490-B458-FCA358708CAD}"/>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54"/>
  <sheetViews>
    <sheetView showGridLines="0" workbookViewId="0">
      <selection activeCell="F3" sqref="F3"/>
    </sheetView>
  </sheetViews>
  <sheetFormatPr baseColWidth="10" defaultRowHeight="15"/>
  <cols>
    <col min="2" max="2" width="20" customWidth="1"/>
    <col min="3" max="3" width="45.140625" bestFit="1" customWidth="1"/>
    <col min="4" max="4" width="5.5703125" customWidth="1"/>
    <col min="5" max="5" width="8" customWidth="1"/>
    <col min="6" max="6" width="15.42578125" customWidth="1"/>
  </cols>
  <sheetData>
    <row r="1" spans="2:7" ht="40.5">
      <c r="B1" s="1" t="s">
        <v>438</v>
      </c>
      <c r="C1" s="1" t="s">
        <v>0</v>
      </c>
      <c r="D1" s="118" t="s">
        <v>1</v>
      </c>
      <c r="E1" s="118"/>
      <c r="F1" s="15" t="s">
        <v>279</v>
      </c>
      <c r="G1" s="1" t="s">
        <v>3</v>
      </c>
    </row>
    <row r="2" spans="2:7">
      <c r="F2" s="67">
        <v>0</v>
      </c>
    </row>
    <row r="3" spans="2:7" ht="15" customHeight="1">
      <c r="B3" s="118" t="s">
        <v>591</v>
      </c>
      <c r="C3" s="5" t="s">
        <v>592</v>
      </c>
      <c r="D3" s="8">
        <v>4.95</v>
      </c>
      <c r="E3" s="12" t="s">
        <v>93</v>
      </c>
      <c r="F3" s="16"/>
      <c r="G3" s="23">
        <f>D3*F3</f>
        <v>0</v>
      </c>
    </row>
    <row r="4" spans="2:7" ht="15" customHeight="1">
      <c r="B4" s="118"/>
      <c r="C4" s="5" t="s">
        <v>593</v>
      </c>
      <c r="D4" s="8">
        <v>2.85</v>
      </c>
      <c r="E4" s="12" t="s">
        <v>93</v>
      </c>
      <c r="F4" s="16"/>
      <c r="G4" s="23">
        <f t="shared" ref="G4:G9" si="0">D4*F4</f>
        <v>0</v>
      </c>
    </row>
    <row r="5" spans="2:7" ht="15" customHeight="1">
      <c r="B5" s="118"/>
      <c r="C5" s="5" t="s">
        <v>594</v>
      </c>
      <c r="D5" s="8">
        <v>5.95</v>
      </c>
      <c r="E5" s="12" t="s">
        <v>93</v>
      </c>
      <c r="F5" s="16"/>
      <c r="G5" s="23">
        <f t="shared" si="0"/>
        <v>0</v>
      </c>
    </row>
    <row r="6" spans="2:7" ht="15" customHeight="1">
      <c r="B6" s="118"/>
      <c r="C6" s="5" t="s">
        <v>595</v>
      </c>
      <c r="D6" s="8">
        <v>2.95</v>
      </c>
      <c r="E6" s="12" t="s">
        <v>93</v>
      </c>
      <c r="F6" s="16"/>
      <c r="G6" s="23">
        <f t="shared" si="0"/>
        <v>0</v>
      </c>
    </row>
    <row r="7" spans="2:7" ht="15" customHeight="1">
      <c r="B7" s="118"/>
      <c r="C7" s="5" t="s">
        <v>596</v>
      </c>
      <c r="D7" s="8">
        <v>7.5</v>
      </c>
      <c r="E7" s="12" t="s">
        <v>93</v>
      </c>
      <c r="F7" s="16"/>
      <c r="G7" s="23">
        <f t="shared" si="0"/>
        <v>0</v>
      </c>
    </row>
    <row r="8" spans="2:7" ht="15" customHeight="1">
      <c r="B8" s="118"/>
      <c r="C8" s="5" t="s">
        <v>597</v>
      </c>
      <c r="D8" s="8">
        <v>3.75</v>
      </c>
      <c r="E8" s="12" t="s">
        <v>93</v>
      </c>
      <c r="F8" s="16"/>
      <c r="G8" s="23">
        <f t="shared" si="0"/>
        <v>0</v>
      </c>
    </row>
    <row r="9" spans="2:7" ht="15" customHeight="1">
      <c r="B9" s="118"/>
      <c r="C9" s="5" t="s">
        <v>598</v>
      </c>
      <c r="D9" s="8">
        <v>5.2</v>
      </c>
      <c r="E9" s="12" t="s">
        <v>93</v>
      </c>
      <c r="F9" s="16"/>
      <c r="G9" s="23">
        <f t="shared" si="0"/>
        <v>0</v>
      </c>
    </row>
    <row r="10" spans="2:7" ht="15" customHeight="1">
      <c r="B10" s="118"/>
      <c r="C10" s="5" t="s">
        <v>599</v>
      </c>
      <c r="D10" s="8">
        <v>3.75</v>
      </c>
      <c r="E10" s="12" t="s">
        <v>93</v>
      </c>
      <c r="F10" s="16"/>
      <c r="G10" s="23">
        <f>D10*F10</f>
        <v>0</v>
      </c>
    </row>
    <row r="11" spans="2:7" ht="15" customHeight="1">
      <c r="B11" s="118"/>
      <c r="C11" s="5" t="s">
        <v>603</v>
      </c>
      <c r="D11" s="8">
        <v>5.45</v>
      </c>
      <c r="E11" s="12" t="s">
        <v>93</v>
      </c>
      <c r="F11" s="16"/>
      <c r="G11" s="23">
        <f>D11*F11</f>
        <v>0</v>
      </c>
    </row>
    <row r="12" spans="2:7" ht="15" customHeight="1">
      <c r="B12" s="118"/>
      <c r="C12" s="5" t="s">
        <v>600</v>
      </c>
      <c r="D12" s="8">
        <v>5.5</v>
      </c>
      <c r="E12" s="12" t="s">
        <v>93</v>
      </c>
      <c r="F12" s="16"/>
      <c r="G12" s="23">
        <f>D12*F12</f>
        <v>0</v>
      </c>
    </row>
    <row r="13" spans="2:7" ht="15" customHeight="1">
      <c r="B13" s="118"/>
      <c r="C13" s="5" t="s">
        <v>601</v>
      </c>
      <c r="D13" s="8">
        <v>9</v>
      </c>
      <c r="E13" s="12" t="s">
        <v>93</v>
      </c>
      <c r="F13" s="16"/>
      <c r="G13" s="23">
        <f>D13*F13</f>
        <v>0</v>
      </c>
    </row>
    <row r="14" spans="2:7" ht="15" customHeight="1">
      <c r="B14" s="118"/>
      <c r="C14" s="5" t="s">
        <v>602</v>
      </c>
      <c r="D14" s="8">
        <v>9.5</v>
      </c>
      <c r="E14" s="12" t="s">
        <v>93</v>
      </c>
      <c r="F14" s="16"/>
      <c r="G14" s="23">
        <f t="shared" ref="G14:G20" si="1">D14*F14</f>
        <v>0</v>
      </c>
    </row>
    <row r="15" spans="2:7" ht="15" customHeight="1">
      <c r="B15" s="118"/>
      <c r="C15" s="5" t="s">
        <v>606</v>
      </c>
      <c r="D15" s="8">
        <v>25</v>
      </c>
      <c r="E15" s="12" t="s">
        <v>93</v>
      </c>
      <c r="F15" s="16"/>
      <c r="G15" s="23">
        <f t="shared" si="1"/>
        <v>0</v>
      </c>
    </row>
    <row r="16" spans="2:7" ht="15" customHeight="1">
      <c r="B16" s="118"/>
      <c r="C16" s="5" t="s">
        <v>823</v>
      </c>
      <c r="D16" s="8">
        <v>1.8</v>
      </c>
      <c r="E16" s="12" t="s">
        <v>93</v>
      </c>
      <c r="F16" s="16"/>
      <c r="G16" s="23">
        <f t="shared" si="1"/>
        <v>0</v>
      </c>
    </row>
    <row r="17" spans="2:7" ht="15" customHeight="1">
      <c r="B17" s="118"/>
      <c r="C17" s="5" t="s">
        <v>824</v>
      </c>
      <c r="D17" s="8">
        <v>2.1</v>
      </c>
      <c r="E17" s="12" t="s">
        <v>93</v>
      </c>
      <c r="F17" s="16"/>
      <c r="G17" s="23">
        <f t="shared" si="1"/>
        <v>0</v>
      </c>
    </row>
    <row r="18" spans="2:7" ht="15" customHeight="1">
      <c r="B18" s="118"/>
      <c r="C18" s="5" t="s">
        <v>825</v>
      </c>
      <c r="D18" s="8">
        <v>2.2999999999999998</v>
      </c>
      <c r="E18" s="12" t="s">
        <v>93</v>
      </c>
      <c r="F18" s="16"/>
      <c r="G18" s="23">
        <f t="shared" si="1"/>
        <v>0</v>
      </c>
    </row>
    <row r="19" spans="2:7" ht="15" customHeight="1">
      <c r="B19" s="118"/>
      <c r="C19" s="5" t="s">
        <v>604</v>
      </c>
      <c r="D19" s="8">
        <v>3.65</v>
      </c>
      <c r="E19" s="12" t="s">
        <v>93</v>
      </c>
      <c r="F19" s="16"/>
      <c r="G19" s="23">
        <f t="shared" si="1"/>
        <v>0</v>
      </c>
    </row>
    <row r="20" spans="2:7" ht="15" customHeight="1">
      <c r="B20" s="118"/>
      <c r="C20" s="5" t="s">
        <v>605</v>
      </c>
      <c r="D20" s="8">
        <v>3.95</v>
      </c>
      <c r="E20" s="12" t="s">
        <v>93</v>
      </c>
      <c r="F20" s="16"/>
      <c r="G20" s="23">
        <f t="shared" si="1"/>
        <v>0</v>
      </c>
    </row>
    <row r="21" spans="2:7" ht="15" customHeight="1">
      <c r="B21" s="21"/>
      <c r="F21" s="67">
        <v>0</v>
      </c>
      <c r="G21" s="35"/>
    </row>
    <row r="22" spans="2:7" ht="15" customHeight="1">
      <c r="B22" s="112" t="s">
        <v>611</v>
      </c>
      <c r="C22" s="5" t="s">
        <v>607</v>
      </c>
      <c r="D22" s="8">
        <v>0.6</v>
      </c>
      <c r="E22" s="12" t="s">
        <v>93</v>
      </c>
      <c r="F22" s="62"/>
      <c r="G22" s="23">
        <f>D22*F22</f>
        <v>0</v>
      </c>
    </row>
    <row r="23" spans="2:7" ht="15" customHeight="1">
      <c r="B23" s="113"/>
      <c r="C23" s="5" t="s">
        <v>608</v>
      </c>
      <c r="D23" s="8">
        <v>9.9</v>
      </c>
      <c r="E23" s="12" t="s">
        <v>93</v>
      </c>
      <c r="F23" s="62"/>
      <c r="G23" s="23">
        <f>D23*F23</f>
        <v>0</v>
      </c>
    </row>
    <row r="24" spans="2:7" ht="15" customHeight="1">
      <c r="B24" s="113"/>
      <c r="C24" s="5" t="s">
        <v>609</v>
      </c>
      <c r="D24" s="8">
        <v>9.9</v>
      </c>
      <c r="E24" s="12" t="s">
        <v>93</v>
      </c>
      <c r="F24" s="62"/>
      <c r="G24" s="23">
        <f>D24*F24</f>
        <v>0</v>
      </c>
    </row>
    <row r="25" spans="2:7">
      <c r="B25" s="114"/>
      <c r="C25" s="5" t="s">
        <v>610</v>
      </c>
      <c r="D25" s="8">
        <v>20</v>
      </c>
      <c r="E25" s="12" t="s">
        <v>93</v>
      </c>
      <c r="F25" s="62"/>
      <c r="G25" s="23">
        <f>D25*F25</f>
        <v>0</v>
      </c>
    </row>
    <row r="26" spans="2:7">
      <c r="F26" s="67">
        <v>0</v>
      </c>
      <c r="G26" s="35"/>
    </row>
    <row r="27" spans="2:7" ht="15" customHeight="1">
      <c r="B27" s="118" t="s">
        <v>613</v>
      </c>
      <c r="C27" s="5" t="s">
        <v>618</v>
      </c>
      <c r="D27" s="8">
        <v>2.6</v>
      </c>
      <c r="E27" s="12" t="s">
        <v>93</v>
      </c>
      <c r="F27" s="62"/>
      <c r="G27" s="23">
        <f t="shared" ref="G27:G35" si="2">D27*F27</f>
        <v>0</v>
      </c>
    </row>
    <row r="28" spans="2:7" ht="15" customHeight="1">
      <c r="B28" s="118"/>
      <c r="C28" s="5" t="s">
        <v>619</v>
      </c>
      <c r="D28" s="8">
        <v>2.6</v>
      </c>
      <c r="E28" s="12" t="s">
        <v>93</v>
      </c>
      <c r="F28" s="62"/>
      <c r="G28" s="23">
        <f t="shared" si="2"/>
        <v>0</v>
      </c>
    </row>
    <row r="29" spans="2:7" ht="15" customHeight="1">
      <c r="B29" s="118"/>
      <c r="C29" s="5" t="s">
        <v>620</v>
      </c>
      <c r="D29" s="8">
        <v>2.8</v>
      </c>
      <c r="E29" s="12" t="s">
        <v>93</v>
      </c>
      <c r="F29" s="62"/>
      <c r="G29" s="23">
        <f t="shared" si="2"/>
        <v>0</v>
      </c>
    </row>
    <row r="30" spans="2:7" ht="15" customHeight="1">
      <c r="B30" s="118"/>
      <c r="C30" s="5" t="s">
        <v>615</v>
      </c>
      <c r="D30" s="8">
        <v>14.9</v>
      </c>
      <c r="E30" s="12" t="s">
        <v>93</v>
      </c>
      <c r="F30" s="62"/>
      <c r="G30" s="23">
        <f t="shared" si="2"/>
        <v>0</v>
      </c>
    </row>
    <row r="31" spans="2:7" ht="15" customHeight="1">
      <c r="B31" s="118"/>
      <c r="C31" s="5" t="s">
        <v>616</v>
      </c>
      <c r="D31" s="8">
        <v>13.9</v>
      </c>
      <c r="E31" s="12" t="s">
        <v>93</v>
      </c>
      <c r="F31" s="62"/>
      <c r="G31" s="23">
        <f t="shared" si="2"/>
        <v>0</v>
      </c>
    </row>
    <row r="32" spans="2:7" ht="15" customHeight="1">
      <c r="B32" s="118"/>
      <c r="C32" s="5" t="s">
        <v>617</v>
      </c>
      <c r="D32" s="8">
        <v>14.9</v>
      </c>
      <c r="E32" s="12" t="s">
        <v>93</v>
      </c>
      <c r="F32" s="62"/>
      <c r="G32" s="23">
        <f t="shared" si="2"/>
        <v>0</v>
      </c>
    </row>
    <row r="33" spans="2:7" ht="15" customHeight="1">
      <c r="B33" s="118"/>
      <c r="C33" s="5" t="s">
        <v>621</v>
      </c>
      <c r="D33" s="8">
        <v>15.9</v>
      </c>
      <c r="E33" s="12" t="s">
        <v>93</v>
      </c>
      <c r="F33" s="62"/>
      <c r="G33" s="23">
        <f t="shared" si="2"/>
        <v>0</v>
      </c>
    </row>
    <row r="34" spans="2:7" ht="15" customHeight="1">
      <c r="B34" s="118"/>
      <c r="C34" s="5" t="s">
        <v>612</v>
      </c>
      <c r="D34" s="8">
        <v>2</v>
      </c>
      <c r="E34" s="12" t="s">
        <v>93</v>
      </c>
      <c r="F34" s="62"/>
      <c r="G34" s="23">
        <f t="shared" si="2"/>
        <v>0</v>
      </c>
    </row>
    <row r="35" spans="2:7">
      <c r="B35" s="118"/>
      <c r="C35" s="5" t="s">
        <v>614</v>
      </c>
      <c r="D35" s="8">
        <v>1.95</v>
      </c>
      <c r="E35" s="12" t="s">
        <v>93</v>
      </c>
      <c r="F35" s="62"/>
      <c r="G35" s="23">
        <f t="shared" si="2"/>
        <v>0</v>
      </c>
    </row>
    <row r="36" spans="2:7">
      <c r="F36" s="67">
        <v>0</v>
      </c>
      <c r="G36" s="35"/>
    </row>
    <row r="37" spans="2:7">
      <c r="B37" s="125" t="s">
        <v>822</v>
      </c>
      <c r="C37" s="5" t="s">
        <v>812</v>
      </c>
      <c r="D37" s="8">
        <v>4.5</v>
      </c>
      <c r="E37" s="12" t="s">
        <v>93</v>
      </c>
      <c r="F37" s="62"/>
      <c r="G37" s="39">
        <f>D37*F37</f>
        <v>0</v>
      </c>
    </row>
    <row r="38" spans="2:7">
      <c r="B38" s="125"/>
      <c r="C38" s="5" t="s">
        <v>813</v>
      </c>
      <c r="D38" s="8">
        <v>5.5</v>
      </c>
      <c r="E38" s="12" t="s">
        <v>93</v>
      </c>
      <c r="F38" s="62"/>
      <c r="G38" s="39">
        <f t="shared" ref="G38:G46" si="3">D38*F38</f>
        <v>0</v>
      </c>
    </row>
    <row r="39" spans="2:7">
      <c r="B39" s="125"/>
      <c r="C39" s="5" t="s">
        <v>814</v>
      </c>
      <c r="D39" s="8">
        <v>7.5</v>
      </c>
      <c r="E39" s="12" t="s">
        <v>93</v>
      </c>
      <c r="F39" s="62"/>
      <c r="G39" s="39">
        <f t="shared" si="3"/>
        <v>0</v>
      </c>
    </row>
    <row r="40" spans="2:7">
      <c r="B40" s="125"/>
      <c r="C40" s="5" t="s">
        <v>815</v>
      </c>
      <c r="D40" s="8">
        <v>9.9</v>
      </c>
      <c r="E40" s="12" t="s">
        <v>93</v>
      </c>
      <c r="F40" s="62"/>
      <c r="G40" s="39">
        <f t="shared" si="3"/>
        <v>0</v>
      </c>
    </row>
    <row r="41" spans="2:7">
      <c r="B41" s="125"/>
      <c r="C41" s="5" t="s">
        <v>816</v>
      </c>
      <c r="D41" s="8">
        <v>14.9</v>
      </c>
      <c r="E41" s="12" t="s">
        <v>93</v>
      </c>
      <c r="F41" s="62"/>
      <c r="G41" s="39">
        <f t="shared" si="3"/>
        <v>0</v>
      </c>
    </row>
    <row r="42" spans="2:7">
      <c r="B42" s="125"/>
      <c r="C42" s="5" t="s">
        <v>817</v>
      </c>
      <c r="D42" s="8">
        <v>15.9</v>
      </c>
      <c r="E42" s="12" t="s">
        <v>93</v>
      </c>
      <c r="F42" s="62"/>
      <c r="G42" s="39">
        <f t="shared" si="3"/>
        <v>0</v>
      </c>
    </row>
    <row r="43" spans="2:7">
      <c r="B43" s="125"/>
      <c r="C43" s="5" t="s">
        <v>818</v>
      </c>
      <c r="D43" s="8">
        <v>16.899999999999999</v>
      </c>
      <c r="E43" s="12" t="s">
        <v>93</v>
      </c>
      <c r="F43" s="62"/>
      <c r="G43" s="39">
        <f t="shared" si="3"/>
        <v>0</v>
      </c>
    </row>
    <row r="44" spans="2:7">
      <c r="B44" s="125"/>
      <c r="C44" s="5" t="s">
        <v>819</v>
      </c>
      <c r="D44" s="8">
        <v>16.899999999999999</v>
      </c>
      <c r="E44" s="12" t="s">
        <v>93</v>
      </c>
      <c r="F44" s="62"/>
      <c r="G44" s="39">
        <f t="shared" si="3"/>
        <v>0</v>
      </c>
    </row>
    <row r="45" spans="2:7">
      <c r="B45" s="125"/>
      <c r="C45" s="5" t="s">
        <v>820</v>
      </c>
      <c r="D45" s="8">
        <v>16.899999999999999</v>
      </c>
      <c r="E45" s="12" t="s">
        <v>93</v>
      </c>
      <c r="F45" s="62"/>
      <c r="G45" s="39">
        <f t="shared" si="3"/>
        <v>0</v>
      </c>
    </row>
    <row r="46" spans="2:7">
      <c r="B46" s="125"/>
      <c r="C46" s="5" t="s">
        <v>821</v>
      </c>
      <c r="D46" s="8">
        <v>45</v>
      </c>
      <c r="E46" s="12" t="s">
        <v>93</v>
      </c>
      <c r="F46" s="62"/>
      <c r="G46" s="39">
        <f t="shared" si="3"/>
        <v>0</v>
      </c>
    </row>
    <row r="47" spans="2:7">
      <c r="F47" s="67">
        <v>0</v>
      </c>
      <c r="G47" s="35"/>
    </row>
    <row r="48" spans="2:7">
      <c r="B48" s="125" t="s">
        <v>831</v>
      </c>
      <c r="C48" s="5" t="s">
        <v>830</v>
      </c>
      <c r="D48" s="8">
        <v>7</v>
      </c>
      <c r="E48" s="12" t="s">
        <v>93</v>
      </c>
      <c r="F48" s="62"/>
      <c r="G48" s="39">
        <f>D48*F48</f>
        <v>0</v>
      </c>
    </row>
    <row r="49" spans="2:7">
      <c r="B49" s="125"/>
      <c r="C49" s="5" t="s">
        <v>829</v>
      </c>
      <c r="D49" s="8">
        <v>8</v>
      </c>
      <c r="E49" s="12" t="s">
        <v>93</v>
      </c>
      <c r="F49" s="62"/>
      <c r="G49" s="39">
        <f t="shared" ref="G49:G52" si="4">D49*F49</f>
        <v>0</v>
      </c>
    </row>
    <row r="50" spans="2:7">
      <c r="B50" s="125"/>
      <c r="C50" s="5" t="s">
        <v>828</v>
      </c>
      <c r="D50" s="8">
        <v>9</v>
      </c>
      <c r="E50" s="12" t="s">
        <v>93</v>
      </c>
      <c r="F50" s="62"/>
      <c r="G50" s="39">
        <f t="shared" si="4"/>
        <v>0</v>
      </c>
    </row>
    <row r="51" spans="2:7">
      <c r="B51" s="125"/>
      <c r="C51" s="5" t="s">
        <v>827</v>
      </c>
      <c r="D51" s="8">
        <v>11</v>
      </c>
      <c r="E51" s="12" t="s">
        <v>93</v>
      </c>
      <c r="F51" s="62"/>
      <c r="G51" s="39">
        <f t="shared" si="4"/>
        <v>0</v>
      </c>
    </row>
    <row r="52" spans="2:7">
      <c r="B52" s="125"/>
      <c r="C52" s="5" t="s">
        <v>826</v>
      </c>
      <c r="D52" s="8">
        <v>13</v>
      </c>
      <c r="E52" s="12" t="s">
        <v>93</v>
      </c>
      <c r="F52" s="62"/>
      <c r="G52" s="39">
        <f t="shared" si="4"/>
        <v>0</v>
      </c>
    </row>
    <row r="53" spans="2:7">
      <c r="G53" s="35"/>
    </row>
    <row r="54" spans="2:7" ht="15.75">
      <c r="D54" s="120" t="s">
        <v>886</v>
      </c>
      <c r="E54" s="121"/>
      <c r="F54" s="122"/>
      <c r="G54" s="50">
        <f>SUM(G48:G52)+SUM(G37:G46)+SUM(G27:G35)+SUM(G22:G25)+SUM(G3:G20)</f>
        <v>0</v>
      </c>
    </row>
  </sheetData>
  <sheetProtection algorithmName="SHA-512" hashValue="Os7y3Gb1XrW8AS/jNepd51mEetj7+30G7qTPWf83amnQxDbMmGtRdmPAfYglj4vKOWWM+kmSSyVIZSGgSEi56A==" saltValue="I8Eocp9X43faNhnNAOz5eg==" spinCount="100000" sheet="1" objects="1" scenarios="1" selectLockedCells="1"/>
  <mergeCells count="7">
    <mergeCell ref="B37:B46"/>
    <mergeCell ref="B48:B52"/>
    <mergeCell ref="D54:F54"/>
    <mergeCell ref="D1:E1"/>
    <mergeCell ref="B3:B20"/>
    <mergeCell ref="B22:B25"/>
    <mergeCell ref="B27:B3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126"/>
  <sheetViews>
    <sheetView showGridLines="0" workbookViewId="0">
      <selection activeCell="F3" sqref="F3"/>
    </sheetView>
  </sheetViews>
  <sheetFormatPr baseColWidth="10" defaultRowHeight="15"/>
  <cols>
    <col min="2" max="2" width="16.5703125" customWidth="1"/>
    <col min="3" max="3" width="47.85546875" bestFit="1" customWidth="1"/>
    <col min="4" max="5" width="8.7109375" customWidth="1"/>
    <col min="6" max="6" width="15.42578125" customWidth="1"/>
    <col min="7" max="7" width="12.85546875" customWidth="1"/>
  </cols>
  <sheetData>
    <row r="1" spans="2:10" ht="40.5">
      <c r="B1" s="1" t="s">
        <v>438</v>
      </c>
      <c r="C1" s="1" t="s">
        <v>0</v>
      </c>
      <c r="D1" s="118" t="s">
        <v>1</v>
      </c>
      <c r="E1" s="118"/>
      <c r="F1" s="15" t="s">
        <v>279</v>
      </c>
      <c r="G1" s="1" t="s">
        <v>3</v>
      </c>
    </row>
    <row r="2" spans="2:10">
      <c r="F2" s="67">
        <v>0</v>
      </c>
    </row>
    <row r="3" spans="2:10">
      <c r="B3" s="126" t="s">
        <v>673</v>
      </c>
      <c r="C3" s="34" t="s">
        <v>622</v>
      </c>
      <c r="D3" s="36">
        <v>20.9</v>
      </c>
      <c r="E3" s="37" t="s">
        <v>93</v>
      </c>
      <c r="F3" s="62"/>
      <c r="G3" s="39">
        <f>D3*F3</f>
        <v>0</v>
      </c>
    </row>
    <row r="4" spans="2:10">
      <c r="B4" s="127"/>
      <c r="C4" s="34" t="s">
        <v>623</v>
      </c>
      <c r="D4" s="36">
        <v>20.9</v>
      </c>
      <c r="E4" s="37" t="s">
        <v>93</v>
      </c>
      <c r="F4" s="62"/>
      <c r="G4" s="39">
        <f t="shared" ref="G4:G67" si="0">D4*F4</f>
        <v>0</v>
      </c>
    </row>
    <row r="5" spans="2:10">
      <c r="B5" s="127"/>
      <c r="C5" s="34" t="s">
        <v>624</v>
      </c>
      <c r="D5" s="36">
        <v>20.9</v>
      </c>
      <c r="E5" s="37" t="s">
        <v>93</v>
      </c>
      <c r="F5" s="62"/>
      <c r="G5" s="39">
        <f t="shared" si="0"/>
        <v>0</v>
      </c>
    </row>
    <row r="6" spans="2:10">
      <c r="B6" s="127"/>
      <c r="C6" s="34" t="s">
        <v>625</v>
      </c>
      <c r="D6" s="36">
        <v>20.9</v>
      </c>
      <c r="E6" s="37" t="s">
        <v>93</v>
      </c>
      <c r="F6" s="62"/>
      <c r="G6" s="39">
        <f t="shared" si="0"/>
        <v>0</v>
      </c>
    </row>
    <row r="7" spans="2:10">
      <c r="B7" s="127"/>
      <c r="C7" s="34" t="s">
        <v>626</v>
      </c>
      <c r="D7" s="36">
        <v>20.9</v>
      </c>
      <c r="E7" s="37" t="s">
        <v>93</v>
      </c>
      <c r="F7" s="62"/>
      <c r="G7" s="39">
        <f t="shared" si="0"/>
        <v>0</v>
      </c>
    </row>
    <row r="8" spans="2:10">
      <c r="B8" s="127"/>
      <c r="C8" s="34" t="s">
        <v>627</v>
      </c>
      <c r="D8" s="36">
        <v>21.9</v>
      </c>
      <c r="E8" s="37" t="s">
        <v>93</v>
      </c>
      <c r="F8" s="62"/>
      <c r="G8" s="39">
        <f t="shared" si="0"/>
        <v>0</v>
      </c>
    </row>
    <row r="9" spans="2:10">
      <c r="B9" s="127"/>
      <c r="C9" s="34" t="s">
        <v>628</v>
      </c>
      <c r="D9" s="36">
        <v>21.9</v>
      </c>
      <c r="E9" s="37" t="s">
        <v>93</v>
      </c>
      <c r="F9" s="62"/>
      <c r="G9" s="39">
        <f t="shared" si="0"/>
        <v>0</v>
      </c>
    </row>
    <row r="10" spans="2:10">
      <c r="B10" s="127"/>
      <c r="C10" s="34" t="s">
        <v>629</v>
      </c>
      <c r="D10" s="36">
        <v>21.9</v>
      </c>
      <c r="E10" s="37" t="s">
        <v>93</v>
      </c>
      <c r="F10" s="62"/>
      <c r="G10" s="39">
        <f t="shared" si="0"/>
        <v>0</v>
      </c>
    </row>
    <row r="11" spans="2:10">
      <c r="B11" s="127"/>
      <c r="C11" s="34" t="s">
        <v>630</v>
      </c>
      <c r="D11" s="36">
        <v>21.9</v>
      </c>
      <c r="E11" s="37" t="s">
        <v>93</v>
      </c>
      <c r="F11" s="62"/>
      <c r="G11" s="39">
        <f t="shared" si="0"/>
        <v>0</v>
      </c>
      <c r="J11" s="38"/>
    </row>
    <row r="12" spans="2:10">
      <c r="B12" s="127"/>
      <c r="C12" s="34" t="s">
        <v>631</v>
      </c>
      <c r="D12" s="36">
        <v>21.9</v>
      </c>
      <c r="E12" s="37" t="s">
        <v>93</v>
      </c>
      <c r="F12" s="62"/>
      <c r="G12" s="39">
        <f t="shared" si="0"/>
        <v>0</v>
      </c>
    </row>
    <row r="13" spans="2:10">
      <c r="B13" s="127"/>
      <c r="C13" s="34" t="s">
        <v>632</v>
      </c>
      <c r="D13" s="36">
        <v>18.899999999999999</v>
      </c>
      <c r="E13" s="37" t="s">
        <v>93</v>
      </c>
      <c r="F13" s="62"/>
      <c r="G13" s="39">
        <f t="shared" si="0"/>
        <v>0</v>
      </c>
    </row>
    <row r="14" spans="2:10">
      <c r="B14" s="127"/>
      <c r="C14" s="34" t="s">
        <v>633</v>
      </c>
      <c r="D14" s="36">
        <v>18.899999999999999</v>
      </c>
      <c r="E14" s="37" t="s">
        <v>93</v>
      </c>
      <c r="F14" s="62"/>
      <c r="G14" s="39">
        <f t="shared" si="0"/>
        <v>0</v>
      </c>
    </row>
    <row r="15" spans="2:10">
      <c r="B15" s="127"/>
      <c r="C15" s="34" t="s">
        <v>634</v>
      </c>
      <c r="D15" s="36">
        <v>18.899999999999999</v>
      </c>
      <c r="E15" s="37" t="s">
        <v>93</v>
      </c>
      <c r="F15" s="62"/>
      <c r="G15" s="39">
        <f t="shared" si="0"/>
        <v>0</v>
      </c>
    </row>
    <row r="16" spans="2:10">
      <c r="B16" s="127"/>
      <c r="C16" s="34" t="s">
        <v>635</v>
      </c>
      <c r="D16" s="36">
        <v>18.899999999999999</v>
      </c>
      <c r="E16" s="37" t="s">
        <v>93</v>
      </c>
      <c r="F16" s="62"/>
      <c r="G16" s="39">
        <f t="shared" si="0"/>
        <v>0</v>
      </c>
    </row>
    <row r="17" spans="2:7">
      <c r="B17" s="127"/>
      <c r="C17" s="34" t="s">
        <v>636</v>
      </c>
      <c r="D17" s="36">
        <v>18.899999999999999</v>
      </c>
      <c r="E17" s="37" t="s">
        <v>93</v>
      </c>
      <c r="F17" s="62"/>
      <c r="G17" s="39">
        <f t="shared" si="0"/>
        <v>0</v>
      </c>
    </row>
    <row r="18" spans="2:7">
      <c r="B18" s="127"/>
      <c r="C18" s="34" t="s">
        <v>637</v>
      </c>
      <c r="D18" s="36">
        <v>18.899999999999999</v>
      </c>
      <c r="E18" s="37" t="s">
        <v>93</v>
      </c>
      <c r="F18" s="62"/>
      <c r="G18" s="39">
        <f t="shared" si="0"/>
        <v>0</v>
      </c>
    </row>
    <row r="19" spans="2:7">
      <c r="B19" s="127"/>
      <c r="C19" s="34" t="s">
        <v>638</v>
      </c>
      <c r="D19" s="36">
        <v>18.899999999999999</v>
      </c>
      <c r="E19" s="37" t="s">
        <v>93</v>
      </c>
      <c r="F19" s="62"/>
      <c r="G19" s="39">
        <f t="shared" si="0"/>
        <v>0</v>
      </c>
    </row>
    <row r="20" spans="2:7">
      <c r="B20" s="127"/>
      <c r="C20" s="34" t="s">
        <v>639</v>
      </c>
      <c r="D20" s="36">
        <v>18.899999999999999</v>
      </c>
      <c r="E20" s="37" t="s">
        <v>93</v>
      </c>
      <c r="F20" s="62"/>
      <c r="G20" s="39">
        <f t="shared" si="0"/>
        <v>0</v>
      </c>
    </row>
    <row r="21" spans="2:7">
      <c r="B21" s="127"/>
      <c r="C21" s="34" t="s">
        <v>640</v>
      </c>
      <c r="D21" s="36">
        <v>18.899999999999999</v>
      </c>
      <c r="E21" s="37" t="s">
        <v>93</v>
      </c>
      <c r="F21" s="62"/>
      <c r="G21" s="39">
        <f t="shared" si="0"/>
        <v>0</v>
      </c>
    </row>
    <row r="22" spans="2:7">
      <c r="B22" s="127"/>
      <c r="C22" s="34" t="s">
        <v>641</v>
      </c>
      <c r="D22" s="36">
        <v>20.9</v>
      </c>
      <c r="E22" s="37" t="s">
        <v>93</v>
      </c>
      <c r="F22" s="62"/>
      <c r="G22" s="39">
        <f t="shared" si="0"/>
        <v>0</v>
      </c>
    </row>
    <row r="23" spans="2:7">
      <c r="B23" s="127"/>
      <c r="C23" s="34" t="s">
        <v>642</v>
      </c>
      <c r="D23" s="36">
        <v>20.9</v>
      </c>
      <c r="E23" s="37" t="s">
        <v>93</v>
      </c>
      <c r="F23" s="62"/>
      <c r="G23" s="39">
        <f t="shared" si="0"/>
        <v>0</v>
      </c>
    </row>
    <row r="24" spans="2:7">
      <c r="B24" s="127"/>
      <c r="C24" s="34" t="s">
        <v>643</v>
      </c>
      <c r="D24" s="36">
        <v>20.9</v>
      </c>
      <c r="E24" s="37" t="s">
        <v>93</v>
      </c>
      <c r="F24" s="62"/>
      <c r="G24" s="39">
        <f t="shared" si="0"/>
        <v>0</v>
      </c>
    </row>
    <row r="25" spans="2:7">
      <c r="B25" s="127"/>
      <c r="C25" s="34" t="s">
        <v>644</v>
      </c>
      <c r="D25" s="36">
        <v>20.9</v>
      </c>
      <c r="E25" s="37" t="s">
        <v>93</v>
      </c>
      <c r="F25" s="62"/>
      <c r="G25" s="39">
        <f t="shared" si="0"/>
        <v>0</v>
      </c>
    </row>
    <row r="26" spans="2:7">
      <c r="B26" s="127"/>
      <c r="C26" s="34" t="s">
        <v>645</v>
      </c>
      <c r="D26" s="36">
        <v>20.9</v>
      </c>
      <c r="E26" s="37" t="s">
        <v>93</v>
      </c>
      <c r="F26" s="62"/>
      <c r="G26" s="39">
        <f t="shared" si="0"/>
        <v>0</v>
      </c>
    </row>
    <row r="27" spans="2:7">
      <c r="B27" s="127"/>
      <c r="C27" s="34" t="s">
        <v>646</v>
      </c>
      <c r="D27" s="36">
        <v>20.9</v>
      </c>
      <c r="E27" s="37" t="s">
        <v>93</v>
      </c>
      <c r="F27" s="62"/>
      <c r="G27" s="39">
        <f t="shared" si="0"/>
        <v>0</v>
      </c>
    </row>
    <row r="28" spans="2:7">
      <c r="B28" s="127"/>
      <c r="C28" s="34" t="s">
        <v>647</v>
      </c>
      <c r="D28" s="36">
        <v>29.9</v>
      </c>
      <c r="E28" s="37" t="s">
        <v>93</v>
      </c>
      <c r="F28" s="62"/>
      <c r="G28" s="39">
        <f t="shared" si="0"/>
        <v>0</v>
      </c>
    </row>
    <row r="29" spans="2:7">
      <c r="B29" s="127"/>
      <c r="C29" s="34" t="s">
        <v>648</v>
      </c>
      <c r="D29" s="36">
        <v>29.9</v>
      </c>
      <c r="E29" s="37" t="s">
        <v>93</v>
      </c>
      <c r="F29" s="62"/>
      <c r="G29" s="39">
        <f t="shared" si="0"/>
        <v>0</v>
      </c>
    </row>
    <row r="30" spans="2:7">
      <c r="B30" s="127"/>
      <c r="C30" s="34" t="s">
        <v>649</v>
      </c>
      <c r="D30" s="36">
        <v>29.9</v>
      </c>
      <c r="E30" s="37" t="s">
        <v>93</v>
      </c>
      <c r="F30" s="62"/>
      <c r="G30" s="39">
        <f t="shared" si="0"/>
        <v>0</v>
      </c>
    </row>
    <row r="31" spans="2:7">
      <c r="B31" s="127"/>
      <c r="C31" s="34" t="s">
        <v>650</v>
      </c>
      <c r="D31" s="36">
        <v>29.9</v>
      </c>
      <c r="E31" s="37" t="s">
        <v>93</v>
      </c>
      <c r="F31" s="62"/>
      <c r="G31" s="39">
        <f t="shared" si="0"/>
        <v>0</v>
      </c>
    </row>
    <row r="32" spans="2:7">
      <c r="B32" s="127"/>
      <c r="C32" s="34" t="s">
        <v>651</v>
      </c>
      <c r="D32" s="36">
        <v>29.9</v>
      </c>
      <c r="E32" s="37" t="s">
        <v>93</v>
      </c>
      <c r="F32" s="62"/>
      <c r="G32" s="39">
        <f t="shared" si="0"/>
        <v>0</v>
      </c>
    </row>
    <row r="33" spans="2:7">
      <c r="B33" s="127"/>
      <c r="C33" s="34" t="s">
        <v>652</v>
      </c>
      <c r="D33" s="36">
        <v>29.9</v>
      </c>
      <c r="E33" s="37" t="s">
        <v>93</v>
      </c>
      <c r="F33" s="62"/>
      <c r="G33" s="39">
        <f t="shared" si="0"/>
        <v>0</v>
      </c>
    </row>
    <row r="34" spans="2:7">
      <c r="B34" s="127"/>
      <c r="C34" s="34" t="s">
        <v>653</v>
      </c>
      <c r="D34" s="36">
        <v>29.9</v>
      </c>
      <c r="E34" s="37" t="s">
        <v>93</v>
      </c>
      <c r="F34" s="62"/>
      <c r="G34" s="39">
        <f t="shared" si="0"/>
        <v>0</v>
      </c>
    </row>
    <row r="35" spans="2:7">
      <c r="B35" s="127"/>
      <c r="C35" s="34" t="s">
        <v>654</v>
      </c>
      <c r="D35" s="36">
        <v>29.9</v>
      </c>
      <c r="E35" s="37" t="s">
        <v>93</v>
      </c>
      <c r="F35" s="62"/>
      <c r="G35" s="39">
        <f t="shared" si="0"/>
        <v>0</v>
      </c>
    </row>
    <row r="36" spans="2:7">
      <c r="B36" s="127"/>
      <c r="C36" s="34" t="s">
        <v>655</v>
      </c>
      <c r="D36" s="36">
        <v>26.9</v>
      </c>
      <c r="E36" s="37" t="s">
        <v>93</v>
      </c>
      <c r="F36" s="62"/>
      <c r="G36" s="39">
        <f t="shared" si="0"/>
        <v>0</v>
      </c>
    </row>
    <row r="37" spans="2:7">
      <c r="B37" s="127"/>
      <c r="C37" s="34" t="s">
        <v>661</v>
      </c>
      <c r="D37" s="36">
        <v>26.9</v>
      </c>
      <c r="E37" s="37" t="s">
        <v>93</v>
      </c>
      <c r="F37" s="62"/>
      <c r="G37" s="39">
        <f t="shared" si="0"/>
        <v>0</v>
      </c>
    </row>
    <row r="38" spans="2:7">
      <c r="B38" s="127"/>
      <c r="C38" s="34" t="s">
        <v>660</v>
      </c>
      <c r="D38" s="36">
        <v>26.9</v>
      </c>
      <c r="E38" s="37" t="s">
        <v>93</v>
      </c>
      <c r="F38" s="62"/>
      <c r="G38" s="39">
        <f t="shared" si="0"/>
        <v>0</v>
      </c>
    </row>
    <row r="39" spans="2:7">
      <c r="B39" s="127"/>
      <c r="C39" s="34" t="s">
        <v>659</v>
      </c>
      <c r="D39" s="36">
        <v>26.9</v>
      </c>
      <c r="E39" s="37" t="s">
        <v>93</v>
      </c>
      <c r="F39" s="62"/>
      <c r="G39" s="39">
        <f t="shared" si="0"/>
        <v>0</v>
      </c>
    </row>
    <row r="40" spans="2:7">
      <c r="B40" s="127"/>
      <c r="C40" s="34" t="s">
        <v>656</v>
      </c>
      <c r="D40" s="36">
        <v>26.9</v>
      </c>
      <c r="E40" s="37" t="s">
        <v>93</v>
      </c>
      <c r="F40" s="62"/>
      <c r="G40" s="39">
        <f t="shared" si="0"/>
        <v>0</v>
      </c>
    </row>
    <row r="41" spans="2:7">
      <c r="B41" s="127"/>
      <c r="C41" s="34" t="s">
        <v>657</v>
      </c>
      <c r="D41" s="36">
        <v>26.9</v>
      </c>
      <c r="E41" s="37" t="s">
        <v>93</v>
      </c>
      <c r="F41" s="62"/>
      <c r="G41" s="39">
        <f t="shared" si="0"/>
        <v>0</v>
      </c>
    </row>
    <row r="42" spans="2:7">
      <c r="B42" s="127"/>
      <c r="C42" s="34" t="s">
        <v>658</v>
      </c>
      <c r="D42" s="36">
        <v>26.9</v>
      </c>
      <c r="E42" s="37" t="s">
        <v>93</v>
      </c>
      <c r="F42" s="62"/>
      <c r="G42" s="39">
        <f t="shared" si="0"/>
        <v>0</v>
      </c>
    </row>
    <row r="43" spans="2:7">
      <c r="B43" s="127"/>
      <c r="C43" s="34" t="s">
        <v>662</v>
      </c>
      <c r="D43" s="36">
        <v>26.9</v>
      </c>
      <c r="E43" s="37" t="s">
        <v>93</v>
      </c>
      <c r="F43" s="62"/>
      <c r="G43" s="39">
        <f t="shared" si="0"/>
        <v>0</v>
      </c>
    </row>
    <row r="44" spans="2:7">
      <c r="B44" s="127"/>
      <c r="C44" s="34" t="s">
        <v>663</v>
      </c>
      <c r="D44" s="36">
        <v>31.9</v>
      </c>
      <c r="E44" s="37" t="s">
        <v>93</v>
      </c>
      <c r="F44" s="62"/>
      <c r="G44" s="39">
        <f t="shared" si="0"/>
        <v>0</v>
      </c>
    </row>
    <row r="45" spans="2:7">
      <c r="B45" s="127"/>
      <c r="C45" s="34" t="s">
        <v>664</v>
      </c>
      <c r="D45" s="36">
        <v>31.9</v>
      </c>
      <c r="E45" s="37" t="s">
        <v>93</v>
      </c>
      <c r="F45" s="62"/>
      <c r="G45" s="39">
        <f t="shared" si="0"/>
        <v>0</v>
      </c>
    </row>
    <row r="46" spans="2:7">
      <c r="B46" s="127"/>
      <c r="C46" s="34" t="s">
        <v>665</v>
      </c>
      <c r="D46" s="36">
        <v>31.9</v>
      </c>
      <c r="E46" s="37" t="s">
        <v>93</v>
      </c>
      <c r="F46" s="62"/>
      <c r="G46" s="39">
        <f t="shared" si="0"/>
        <v>0</v>
      </c>
    </row>
    <row r="47" spans="2:7">
      <c r="B47" s="127"/>
      <c r="C47" s="34" t="s">
        <v>666</v>
      </c>
      <c r="D47" s="36">
        <v>31.9</v>
      </c>
      <c r="E47" s="37" t="s">
        <v>93</v>
      </c>
      <c r="F47" s="62"/>
      <c r="G47" s="39">
        <f t="shared" si="0"/>
        <v>0</v>
      </c>
    </row>
    <row r="48" spans="2:7">
      <c r="B48" s="127"/>
      <c r="C48" s="34" t="s">
        <v>667</v>
      </c>
      <c r="D48" s="36">
        <v>31.9</v>
      </c>
      <c r="E48" s="37" t="s">
        <v>93</v>
      </c>
      <c r="F48" s="62"/>
      <c r="G48" s="39">
        <f t="shared" si="0"/>
        <v>0</v>
      </c>
    </row>
    <row r="49" spans="2:7">
      <c r="B49" s="127"/>
      <c r="C49" s="34" t="s">
        <v>669</v>
      </c>
      <c r="D49" s="36">
        <v>31.9</v>
      </c>
      <c r="E49" s="37" t="s">
        <v>93</v>
      </c>
      <c r="F49" s="62"/>
      <c r="G49" s="39">
        <f t="shared" si="0"/>
        <v>0</v>
      </c>
    </row>
    <row r="50" spans="2:7">
      <c r="B50" s="127"/>
      <c r="C50" s="34" t="s">
        <v>668</v>
      </c>
      <c r="D50" s="36">
        <v>31.9</v>
      </c>
      <c r="E50" s="37" t="s">
        <v>93</v>
      </c>
      <c r="F50" s="62"/>
      <c r="G50" s="39">
        <f t="shared" si="0"/>
        <v>0</v>
      </c>
    </row>
    <row r="51" spans="2:7">
      <c r="B51" s="127"/>
      <c r="C51" s="34" t="s">
        <v>670</v>
      </c>
      <c r="D51" s="36">
        <v>4.9000000000000004</v>
      </c>
      <c r="E51" s="37" t="s">
        <v>93</v>
      </c>
      <c r="F51" s="62"/>
      <c r="G51" s="39">
        <f t="shared" si="0"/>
        <v>0</v>
      </c>
    </row>
    <row r="52" spans="2:7">
      <c r="B52" s="127"/>
      <c r="C52" s="34" t="s">
        <v>671</v>
      </c>
      <c r="D52" s="36">
        <v>4.9000000000000004</v>
      </c>
      <c r="E52" s="37" t="s">
        <v>93</v>
      </c>
      <c r="F52" s="62"/>
      <c r="G52" s="39">
        <f t="shared" si="0"/>
        <v>0</v>
      </c>
    </row>
    <row r="53" spans="2:7">
      <c r="B53" s="128"/>
      <c r="C53" s="34" t="s">
        <v>672</v>
      </c>
      <c r="D53" s="36">
        <v>4.9000000000000004</v>
      </c>
      <c r="E53" s="37" t="s">
        <v>93</v>
      </c>
      <c r="F53" s="62"/>
      <c r="G53" s="39">
        <f t="shared" si="0"/>
        <v>0</v>
      </c>
    </row>
    <row r="54" spans="2:7">
      <c r="F54" s="67">
        <v>0</v>
      </c>
      <c r="G54" s="35"/>
    </row>
    <row r="55" spans="2:7">
      <c r="B55" s="125" t="s">
        <v>744</v>
      </c>
      <c r="C55" s="34" t="s">
        <v>674</v>
      </c>
      <c r="D55" s="36">
        <v>20</v>
      </c>
      <c r="E55" s="37" t="s">
        <v>93</v>
      </c>
      <c r="F55" s="62"/>
      <c r="G55" s="39">
        <f t="shared" si="0"/>
        <v>0</v>
      </c>
    </row>
    <row r="56" spans="2:7">
      <c r="B56" s="124"/>
      <c r="C56" s="34" t="s">
        <v>675</v>
      </c>
      <c r="D56" s="36">
        <v>20</v>
      </c>
      <c r="E56" s="37" t="s">
        <v>93</v>
      </c>
      <c r="F56" s="62"/>
      <c r="G56" s="39">
        <f t="shared" si="0"/>
        <v>0</v>
      </c>
    </row>
    <row r="57" spans="2:7">
      <c r="B57" s="124"/>
      <c r="C57" s="34" t="s">
        <v>676</v>
      </c>
      <c r="D57" s="36">
        <v>20</v>
      </c>
      <c r="E57" s="37" t="s">
        <v>93</v>
      </c>
      <c r="F57" s="62"/>
      <c r="G57" s="39">
        <f t="shared" si="0"/>
        <v>0</v>
      </c>
    </row>
    <row r="58" spans="2:7">
      <c r="B58" s="124"/>
      <c r="C58" s="34" t="s">
        <v>677</v>
      </c>
      <c r="D58" s="36">
        <v>20</v>
      </c>
      <c r="E58" s="37" t="s">
        <v>93</v>
      </c>
      <c r="F58" s="62"/>
      <c r="G58" s="39">
        <f t="shared" si="0"/>
        <v>0</v>
      </c>
    </row>
    <row r="59" spans="2:7">
      <c r="B59" s="124"/>
      <c r="C59" s="34" t="s">
        <v>678</v>
      </c>
      <c r="D59" s="36">
        <v>20</v>
      </c>
      <c r="E59" s="37" t="s">
        <v>93</v>
      </c>
      <c r="F59" s="62"/>
      <c r="G59" s="39">
        <f t="shared" si="0"/>
        <v>0</v>
      </c>
    </row>
    <row r="60" spans="2:7">
      <c r="B60" s="124"/>
      <c r="C60" s="34" t="s">
        <v>679</v>
      </c>
      <c r="D60" s="36">
        <v>20</v>
      </c>
      <c r="E60" s="37" t="s">
        <v>93</v>
      </c>
      <c r="F60" s="62"/>
      <c r="G60" s="39">
        <f t="shared" si="0"/>
        <v>0</v>
      </c>
    </row>
    <row r="61" spans="2:7">
      <c r="B61" s="124"/>
      <c r="C61" s="34" t="s">
        <v>680</v>
      </c>
      <c r="D61" s="36">
        <v>20</v>
      </c>
      <c r="E61" s="37" t="s">
        <v>93</v>
      </c>
      <c r="F61" s="62"/>
      <c r="G61" s="39">
        <f t="shared" si="0"/>
        <v>0</v>
      </c>
    </row>
    <row r="62" spans="2:7">
      <c r="B62" s="124"/>
      <c r="C62" s="34" t="s">
        <v>681</v>
      </c>
      <c r="D62" s="36">
        <v>20</v>
      </c>
      <c r="E62" s="37" t="s">
        <v>93</v>
      </c>
      <c r="F62" s="62"/>
      <c r="G62" s="39">
        <f t="shared" si="0"/>
        <v>0</v>
      </c>
    </row>
    <row r="63" spans="2:7">
      <c r="B63" s="124"/>
      <c r="C63" s="34" t="s">
        <v>682</v>
      </c>
      <c r="D63" s="36">
        <v>20</v>
      </c>
      <c r="E63" s="37" t="s">
        <v>93</v>
      </c>
      <c r="F63" s="62"/>
      <c r="G63" s="39">
        <f t="shared" si="0"/>
        <v>0</v>
      </c>
    </row>
    <row r="64" spans="2:7">
      <c r="B64" s="124"/>
      <c r="C64" s="34" t="s">
        <v>683</v>
      </c>
      <c r="D64" s="36">
        <v>20</v>
      </c>
      <c r="E64" s="37" t="s">
        <v>93</v>
      </c>
      <c r="F64" s="62"/>
      <c r="G64" s="39">
        <f t="shared" si="0"/>
        <v>0</v>
      </c>
    </row>
    <row r="65" spans="2:7">
      <c r="B65" s="124"/>
      <c r="C65" s="34" t="s">
        <v>684</v>
      </c>
      <c r="D65" s="36">
        <v>20</v>
      </c>
      <c r="E65" s="37" t="s">
        <v>93</v>
      </c>
      <c r="F65" s="62"/>
      <c r="G65" s="39">
        <f t="shared" si="0"/>
        <v>0</v>
      </c>
    </row>
    <row r="66" spans="2:7">
      <c r="B66" s="124"/>
      <c r="C66" s="34" t="s">
        <v>685</v>
      </c>
      <c r="D66" s="36">
        <v>20</v>
      </c>
      <c r="E66" s="37" t="s">
        <v>93</v>
      </c>
      <c r="F66" s="62"/>
      <c r="G66" s="39">
        <f t="shared" si="0"/>
        <v>0</v>
      </c>
    </row>
    <row r="67" spans="2:7">
      <c r="B67" s="124"/>
      <c r="C67" s="34" t="s">
        <v>686</v>
      </c>
      <c r="D67" s="36">
        <v>20</v>
      </c>
      <c r="E67" s="37" t="s">
        <v>93</v>
      </c>
      <c r="F67" s="62"/>
      <c r="G67" s="39">
        <f t="shared" si="0"/>
        <v>0</v>
      </c>
    </row>
    <row r="68" spans="2:7">
      <c r="B68" s="124"/>
      <c r="C68" s="34" t="s">
        <v>687</v>
      </c>
      <c r="D68" s="36">
        <v>25</v>
      </c>
      <c r="E68" s="37" t="s">
        <v>93</v>
      </c>
      <c r="F68" s="62"/>
      <c r="G68" s="39">
        <f t="shared" ref="G68:G124" si="1">D68*F68</f>
        <v>0</v>
      </c>
    </row>
    <row r="69" spans="2:7">
      <c r="B69" s="124"/>
      <c r="C69" s="34" t="s">
        <v>688</v>
      </c>
      <c r="D69" s="36">
        <v>25</v>
      </c>
      <c r="E69" s="37" t="s">
        <v>93</v>
      </c>
      <c r="F69" s="62"/>
      <c r="G69" s="39">
        <f t="shared" si="1"/>
        <v>0</v>
      </c>
    </row>
    <row r="70" spans="2:7">
      <c r="B70" s="124"/>
      <c r="C70" s="34" t="s">
        <v>689</v>
      </c>
      <c r="D70" s="36">
        <v>25</v>
      </c>
      <c r="E70" s="37" t="s">
        <v>93</v>
      </c>
      <c r="F70" s="62"/>
      <c r="G70" s="39">
        <f t="shared" si="1"/>
        <v>0</v>
      </c>
    </row>
    <row r="71" spans="2:7">
      <c r="B71" s="124"/>
      <c r="C71" s="34" t="s">
        <v>690</v>
      </c>
      <c r="D71" s="36">
        <v>25</v>
      </c>
      <c r="E71" s="37" t="s">
        <v>93</v>
      </c>
      <c r="F71" s="62"/>
      <c r="G71" s="39">
        <f t="shared" si="1"/>
        <v>0</v>
      </c>
    </row>
    <row r="72" spans="2:7">
      <c r="B72" s="124"/>
      <c r="C72" s="34" t="s">
        <v>691</v>
      </c>
      <c r="D72" s="36">
        <v>25</v>
      </c>
      <c r="E72" s="37" t="s">
        <v>93</v>
      </c>
      <c r="F72" s="62"/>
      <c r="G72" s="39">
        <f t="shared" si="1"/>
        <v>0</v>
      </c>
    </row>
    <row r="73" spans="2:7">
      <c r="B73" s="124"/>
      <c r="C73" s="34" t="s">
        <v>692</v>
      </c>
      <c r="D73" s="36">
        <v>28</v>
      </c>
      <c r="E73" s="37" t="s">
        <v>93</v>
      </c>
      <c r="F73" s="62"/>
      <c r="G73" s="39">
        <f t="shared" si="1"/>
        <v>0</v>
      </c>
    </row>
    <row r="74" spans="2:7">
      <c r="B74" s="124"/>
      <c r="C74" s="34" t="s">
        <v>693</v>
      </c>
      <c r="D74" s="36">
        <v>25</v>
      </c>
      <c r="E74" s="37" t="s">
        <v>93</v>
      </c>
      <c r="F74" s="62"/>
      <c r="G74" s="55">
        <f t="shared" si="1"/>
        <v>0</v>
      </c>
    </row>
    <row r="75" spans="2:7">
      <c r="B75" s="124"/>
      <c r="C75" s="34" t="s">
        <v>694</v>
      </c>
      <c r="D75" s="36">
        <v>25</v>
      </c>
      <c r="E75" s="37" t="s">
        <v>93</v>
      </c>
      <c r="F75" s="62"/>
      <c r="G75" s="55">
        <f t="shared" si="1"/>
        <v>0</v>
      </c>
    </row>
    <row r="76" spans="2:7">
      <c r="B76" s="124"/>
      <c r="C76" s="34" t="s">
        <v>695</v>
      </c>
      <c r="D76" s="36">
        <v>25</v>
      </c>
      <c r="E76" s="37" t="s">
        <v>93</v>
      </c>
      <c r="F76" s="62"/>
      <c r="G76" s="55">
        <f t="shared" si="1"/>
        <v>0</v>
      </c>
    </row>
    <row r="77" spans="2:7">
      <c r="B77" s="124"/>
      <c r="C77" s="34" t="s">
        <v>696</v>
      </c>
      <c r="D77" s="36">
        <v>25</v>
      </c>
      <c r="E77" s="37" t="s">
        <v>93</v>
      </c>
      <c r="F77" s="62"/>
      <c r="G77" s="55">
        <f t="shared" si="1"/>
        <v>0</v>
      </c>
    </row>
    <row r="78" spans="2:7">
      <c r="B78" s="124"/>
      <c r="C78" s="34" t="s">
        <v>697</v>
      </c>
      <c r="D78" s="36">
        <v>25</v>
      </c>
      <c r="E78" s="37" t="s">
        <v>93</v>
      </c>
      <c r="F78" s="62"/>
      <c r="G78" s="55">
        <f t="shared" si="1"/>
        <v>0</v>
      </c>
    </row>
    <row r="79" spans="2:7">
      <c r="B79" s="124"/>
      <c r="C79" s="34" t="s">
        <v>698</v>
      </c>
      <c r="D79" s="36">
        <v>25</v>
      </c>
      <c r="E79" s="37" t="s">
        <v>93</v>
      </c>
      <c r="F79" s="62"/>
      <c r="G79" s="55">
        <f t="shared" si="1"/>
        <v>0</v>
      </c>
    </row>
    <row r="80" spans="2:7">
      <c r="B80" s="124"/>
      <c r="C80" s="34" t="s">
        <v>699</v>
      </c>
      <c r="D80" s="36">
        <v>25</v>
      </c>
      <c r="E80" s="37" t="s">
        <v>93</v>
      </c>
      <c r="F80" s="62"/>
      <c r="G80" s="55">
        <f t="shared" si="1"/>
        <v>0</v>
      </c>
    </row>
    <row r="81" spans="2:7">
      <c r="B81" s="124"/>
      <c r="C81" s="34" t="s">
        <v>700</v>
      </c>
      <c r="D81" s="36">
        <v>25</v>
      </c>
      <c r="E81" s="37" t="s">
        <v>93</v>
      </c>
      <c r="F81" s="62"/>
      <c r="G81" s="55">
        <f t="shared" si="1"/>
        <v>0</v>
      </c>
    </row>
    <row r="82" spans="2:7">
      <c r="B82" s="124"/>
      <c r="C82" s="34" t="s">
        <v>743</v>
      </c>
      <c r="D82" s="36">
        <v>25</v>
      </c>
      <c r="E82" s="37" t="s">
        <v>93</v>
      </c>
      <c r="F82" s="62"/>
      <c r="G82" s="55">
        <f t="shared" si="1"/>
        <v>0</v>
      </c>
    </row>
    <row r="83" spans="2:7">
      <c r="B83" s="124"/>
      <c r="C83" s="34" t="s">
        <v>701</v>
      </c>
      <c r="D83" s="36">
        <v>25</v>
      </c>
      <c r="E83" s="37" t="s">
        <v>93</v>
      </c>
      <c r="F83" s="62"/>
      <c r="G83" s="55">
        <f t="shared" si="1"/>
        <v>0</v>
      </c>
    </row>
    <row r="84" spans="2:7">
      <c r="B84" s="124"/>
      <c r="C84" s="34" t="s">
        <v>702</v>
      </c>
      <c r="D84" s="36">
        <v>25</v>
      </c>
      <c r="E84" s="37" t="s">
        <v>93</v>
      </c>
      <c r="F84" s="62"/>
      <c r="G84" s="55">
        <f t="shared" si="1"/>
        <v>0</v>
      </c>
    </row>
    <row r="85" spans="2:7">
      <c r="B85" s="124"/>
      <c r="C85" s="34" t="s">
        <v>703</v>
      </c>
      <c r="D85" s="36">
        <v>25</v>
      </c>
      <c r="E85" s="37" t="s">
        <v>93</v>
      </c>
      <c r="F85" s="62"/>
      <c r="G85" s="55">
        <f t="shared" si="1"/>
        <v>0</v>
      </c>
    </row>
    <row r="86" spans="2:7">
      <c r="B86" s="124"/>
      <c r="C86" s="34" t="s">
        <v>704</v>
      </c>
      <c r="D86" s="36">
        <v>30</v>
      </c>
      <c r="E86" s="37" t="s">
        <v>93</v>
      </c>
      <c r="F86" s="62"/>
      <c r="G86" s="55">
        <f t="shared" si="1"/>
        <v>0</v>
      </c>
    </row>
    <row r="87" spans="2:7">
      <c r="B87" s="124"/>
      <c r="C87" s="34" t="s">
        <v>705</v>
      </c>
      <c r="D87" s="36">
        <v>30</v>
      </c>
      <c r="E87" s="37" t="s">
        <v>93</v>
      </c>
      <c r="F87" s="62"/>
      <c r="G87" s="55">
        <f t="shared" si="1"/>
        <v>0</v>
      </c>
    </row>
    <row r="88" spans="2:7">
      <c r="B88" s="124"/>
      <c r="C88" s="34" t="s">
        <v>706</v>
      </c>
      <c r="D88" s="36">
        <v>30</v>
      </c>
      <c r="E88" s="37" t="s">
        <v>93</v>
      </c>
      <c r="F88" s="62"/>
      <c r="G88" s="55">
        <f t="shared" si="1"/>
        <v>0</v>
      </c>
    </row>
    <row r="89" spans="2:7">
      <c r="B89" s="124"/>
      <c r="C89" s="34" t="s">
        <v>707</v>
      </c>
      <c r="D89" s="36">
        <v>30</v>
      </c>
      <c r="E89" s="37" t="s">
        <v>93</v>
      </c>
      <c r="F89" s="62"/>
      <c r="G89" s="55">
        <f t="shared" si="1"/>
        <v>0</v>
      </c>
    </row>
    <row r="90" spans="2:7">
      <c r="B90" s="124"/>
      <c r="C90" s="34" t="s">
        <v>708</v>
      </c>
      <c r="D90" s="36">
        <v>30</v>
      </c>
      <c r="E90" s="37" t="s">
        <v>93</v>
      </c>
      <c r="F90" s="62"/>
      <c r="G90" s="55">
        <f t="shared" si="1"/>
        <v>0</v>
      </c>
    </row>
    <row r="91" spans="2:7">
      <c r="B91" s="124"/>
      <c r="C91" s="34" t="s">
        <v>709</v>
      </c>
      <c r="D91" s="36">
        <v>30</v>
      </c>
      <c r="E91" s="37" t="s">
        <v>93</v>
      </c>
      <c r="F91" s="62"/>
      <c r="G91" s="55">
        <f t="shared" si="1"/>
        <v>0</v>
      </c>
    </row>
    <row r="92" spans="2:7">
      <c r="B92" s="124"/>
      <c r="C92" s="34" t="s">
        <v>711</v>
      </c>
      <c r="D92" s="36">
        <v>30</v>
      </c>
      <c r="E92" s="37" t="s">
        <v>93</v>
      </c>
      <c r="F92" s="62"/>
      <c r="G92" s="55">
        <f t="shared" si="1"/>
        <v>0</v>
      </c>
    </row>
    <row r="93" spans="2:7">
      <c r="B93" s="124"/>
      <c r="C93" s="34" t="s">
        <v>712</v>
      </c>
      <c r="D93" s="36">
        <v>30</v>
      </c>
      <c r="E93" s="37" t="s">
        <v>93</v>
      </c>
      <c r="F93" s="62"/>
      <c r="G93" s="55">
        <f t="shared" si="1"/>
        <v>0</v>
      </c>
    </row>
    <row r="94" spans="2:7">
      <c r="B94" s="124"/>
      <c r="C94" s="34" t="s">
        <v>713</v>
      </c>
      <c r="D94" s="36">
        <v>30</v>
      </c>
      <c r="E94" s="37" t="s">
        <v>93</v>
      </c>
      <c r="F94" s="62"/>
      <c r="G94" s="55">
        <f t="shared" si="1"/>
        <v>0</v>
      </c>
    </row>
    <row r="95" spans="2:7">
      <c r="B95" s="124"/>
      <c r="C95" s="34" t="s">
        <v>714</v>
      </c>
      <c r="D95" s="36">
        <v>30</v>
      </c>
      <c r="E95" s="37" t="s">
        <v>93</v>
      </c>
      <c r="F95" s="62"/>
      <c r="G95" s="55">
        <f t="shared" si="1"/>
        <v>0</v>
      </c>
    </row>
    <row r="96" spans="2:7">
      <c r="B96" s="124"/>
      <c r="C96" s="34" t="s">
        <v>715</v>
      </c>
      <c r="D96" s="36">
        <v>30</v>
      </c>
      <c r="E96" s="37" t="s">
        <v>93</v>
      </c>
      <c r="F96" s="62"/>
      <c r="G96" s="55">
        <f t="shared" si="1"/>
        <v>0</v>
      </c>
    </row>
    <row r="97" spans="2:7">
      <c r="B97" s="124"/>
      <c r="C97" s="34" t="s">
        <v>716</v>
      </c>
      <c r="D97" s="36">
        <v>30</v>
      </c>
      <c r="E97" s="37" t="s">
        <v>93</v>
      </c>
      <c r="F97" s="62"/>
      <c r="G97" s="55">
        <f t="shared" si="1"/>
        <v>0</v>
      </c>
    </row>
    <row r="98" spans="2:7">
      <c r="B98" s="124"/>
      <c r="C98" s="34" t="s">
        <v>717</v>
      </c>
      <c r="D98" s="36">
        <v>30</v>
      </c>
      <c r="E98" s="37" t="s">
        <v>93</v>
      </c>
      <c r="F98" s="62"/>
      <c r="G98" s="55">
        <f t="shared" si="1"/>
        <v>0</v>
      </c>
    </row>
    <row r="99" spans="2:7">
      <c r="B99" s="124"/>
      <c r="C99" s="34" t="s">
        <v>718</v>
      </c>
      <c r="D99" s="36">
        <v>30</v>
      </c>
      <c r="E99" s="37" t="s">
        <v>93</v>
      </c>
      <c r="F99" s="62"/>
      <c r="G99" s="55">
        <f t="shared" si="1"/>
        <v>0</v>
      </c>
    </row>
    <row r="100" spans="2:7">
      <c r="B100" s="124"/>
      <c r="C100" s="34" t="s">
        <v>719</v>
      </c>
      <c r="D100" s="36">
        <v>30</v>
      </c>
      <c r="E100" s="37" t="s">
        <v>93</v>
      </c>
      <c r="F100" s="62"/>
      <c r="G100" s="55">
        <f t="shared" si="1"/>
        <v>0</v>
      </c>
    </row>
    <row r="101" spans="2:7">
      <c r="B101" s="124"/>
      <c r="C101" s="34" t="s">
        <v>720</v>
      </c>
      <c r="D101" s="36">
        <v>30</v>
      </c>
      <c r="E101" s="37" t="s">
        <v>93</v>
      </c>
      <c r="F101" s="62"/>
      <c r="G101" s="55">
        <f t="shared" si="1"/>
        <v>0</v>
      </c>
    </row>
    <row r="102" spans="2:7">
      <c r="B102" s="124"/>
      <c r="C102" s="34" t="s">
        <v>721</v>
      </c>
      <c r="D102" s="36">
        <v>30</v>
      </c>
      <c r="E102" s="37" t="s">
        <v>93</v>
      </c>
      <c r="F102" s="62"/>
      <c r="G102" s="55">
        <f t="shared" si="1"/>
        <v>0</v>
      </c>
    </row>
    <row r="103" spans="2:7">
      <c r="B103" s="124"/>
      <c r="C103" s="34" t="s">
        <v>710</v>
      </c>
      <c r="D103" s="36">
        <v>35</v>
      </c>
      <c r="E103" s="37" t="s">
        <v>93</v>
      </c>
      <c r="F103" s="62"/>
      <c r="G103" s="55">
        <f t="shared" si="1"/>
        <v>0</v>
      </c>
    </row>
    <row r="104" spans="2:7">
      <c r="B104" s="124"/>
      <c r="C104" s="34" t="s">
        <v>722</v>
      </c>
      <c r="D104" s="36">
        <v>35</v>
      </c>
      <c r="E104" s="37" t="s">
        <v>93</v>
      </c>
      <c r="F104" s="62"/>
      <c r="G104" s="55">
        <f t="shared" si="1"/>
        <v>0</v>
      </c>
    </row>
    <row r="105" spans="2:7">
      <c r="B105" s="124"/>
      <c r="C105" s="34" t="s">
        <v>723</v>
      </c>
      <c r="D105" s="36">
        <v>30</v>
      </c>
      <c r="E105" s="37" t="s">
        <v>93</v>
      </c>
      <c r="F105" s="62"/>
      <c r="G105" s="55">
        <f t="shared" si="1"/>
        <v>0</v>
      </c>
    </row>
    <row r="106" spans="2:7">
      <c r="B106" s="124"/>
      <c r="C106" s="34" t="s">
        <v>724</v>
      </c>
      <c r="D106" s="36">
        <v>30</v>
      </c>
      <c r="E106" s="37" t="s">
        <v>93</v>
      </c>
      <c r="F106" s="62"/>
      <c r="G106" s="55">
        <f t="shared" si="1"/>
        <v>0</v>
      </c>
    </row>
    <row r="107" spans="2:7">
      <c r="B107" s="124"/>
      <c r="C107" s="34" t="s">
        <v>725</v>
      </c>
      <c r="D107" s="36">
        <v>30</v>
      </c>
      <c r="E107" s="37" t="s">
        <v>93</v>
      </c>
      <c r="F107" s="62"/>
      <c r="G107" s="55">
        <f t="shared" si="1"/>
        <v>0</v>
      </c>
    </row>
    <row r="108" spans="2:7">
      <c r="B108" s="124"/>
      <c r="C108" s="34" t="s">
        <v>726</v>
      </c>
      <c r="D108" s="36">
        <v>30</v>
      </c>
      <c r="E108" s="37" t="s">
        <v>93</v>
      </c>
      <c r="F108" s="62"/>
      <c r="G108" s="55">
        <f t="shared" si="1"/>
        <v>0</v>
      </c>
    </row>
    <row r="109" spans="2:7">
      <c r="B109" s="124"/>
      <c r="C109" s="34" t="s">
        <v>727</v>
      </c>
      <c r="D109" s="36">
        <v>30</v>
      </c>
      <c r="E109" s="37" t="s">
        <v>93</v>
      </c>
      <c r="F109" s="62"/>
      <c r="G109" s="55">
        <f t="shared" si="1"/>
        <v>0</v>
      </c>
    </row>
    <row r="110" spans="2:7">
      <c r="B110" s="124"/>
      <c r="C110" s="34" t="s">
        <v>729</v>
      </c>
      <c r="D110" s="36">
        <v>30</v>
      </c>
      <c r="E110" s="37" t="s">
        <v>93</v>
      </c>
      <c r="F110" s="62"/>
      <c r="G110" s="55">
        <f t="shared" si="1"/>
        <v>0</v>
      </c>
    </row>
    <row r="111" spans="2:7">
      <c r="B111" s="124"/>
      <c r="C111" s="34" t="s">
        <v>728</v>
      </c>
      <c r="D111" s="36">
        <v>30</v>
      </c>
      <c r="E111" s="37" t="s">
        <v>93</v>
      </c>
      <c r="F111" s="62"/>
      <c r="G111" s="55">
        <f t="shared" si="1"/>
        <v>0</v>
      </c>
    </row>
    <row r="112" spans="2:7">
      <c r="B112" s="124"/>
      <c r="C112" s="34" t="s">
        <v>730</v>
      </c>
      <c r="D112" s="36">
        <v>30</v>
      </c>
      <c r="E112" s="37" t="s">
        <v>93</v>
      </c>
      <c r="F112" s="62"/>
      <c r="G112" s="55">
        <f t="shared" si="1"/>
        <v>0</v>
      </c>
    </row>
    <row r="113" spans="2:7">
      <c r="B113" s="124"/>
      <c r="C113" s="34" t="s">
        <v>731</v>
      </c>
      <c r="D113" s="36">
        <v>30</v>
      </c>
      <c r="E113" s="37" t="s">
        <v>93</v>
      </c>
      <c r="F113" s="62"/>
      <c r="G113" s="55">
        <f t="shared" si="1"/>
        <v>0</v>
      </c>
    </row>
    <row r="114" spans="2:7">
      <c r="B114" s="124"/>
      <c r="C114" s="34" t="s">
        <v>732</v>
      </c>
      <c r="D114" s="36">
        <v>30</v>
      </c>
      <c r="E114" s="37" t="s">
        <v>93</v>
      </c>
      <c r="F114" s="62"/>
      <c r="G114" s="55">
        <f t="shared" si="1"/>
        <v>0</v>
      </c>
    </row>
    <row r="115" spans="2:7">
      <c r="B115" s="124"/>
      <c r="C115" s="34" t="s">
        <v>733</v>
      </c>
      <c r="D115" s="36">
        <v>30</v>
      </c>
      <c r="E115" s="37" t="s">
        <v>93</v>
      </c>
      <c r="F115" s="62"/>
      <c r="G115" s="55">
        <f t="shared" si="1"/>
        <v>0</v>
      </c>
    </row>
    <row r="116" spans="2:7">
      <c r="B116" s="124"/>
      <c r="C116" s="34" t="s">
        <v>735</v>
      </c>
      <c r="D116" s="36">
        <v>35</v>
      </c>
      <c r="E116" s="37" t="s">
        <v>93</v>
      </c>
      <c r="F116" s="62"/>
      <c r="G116" s="55">
        <f t="shared" si="1"/>
        <v>0</v>
      </c>
    </row>
    <row r="117" spans="2:7">
      <c r="B117" s="124"/>
      <c r="C117" s="34" t="s">
        <v>734</v>
      </c>
      <c r="D117" s="36">
        <v>35</v>
      </c>
      <c r="E117" s="37" t="s">
        <v>93</v>
      </c>
      <c r="F117" s="62"/>
      <c r="G117" s="55">
        <f t="shared" si="1"/>
        <v>0</v>
      </c>
    </row>
    <row r="118" spans="2:7">
      <c r="B118" s="124"/>
      <c r="C118" s="34" t="s">
        <v>736</v>
      </c>
      <c r="D118" s="36">
        <v>35</v>
      </c>
      <c r="E118" s="37" t="s">
        <v>93</v>
      </c>
      <c r="F118" s="62"/>
      <c r="G118" s="55">
        <f t="shared" si="1"/>
        <v>0</v>
      </c>
    </row>
    <row r="119" spans="2:7">
      <c r="B119" s="124"/>
      <c r="C119" s="34" t="s">
        <v>738</v>
      </c>
      <c r="D119" s="36">
        <v>30</v>
      </c>
      <c r="E119" s="37" t="s">
        <v>93</v>
      </c>
      <c r="F119" s="62"/>
      <c r="G119" s="55">
        <f t="shared" si="1"/>
        <v>0</v>
      </c>
    </row>
    <row r="120" spans="2:7">
      <c r="B120" s="124"/>
      <c r="C120" s="34" t="s">
        <v>739</v>
      </c>
      <c r="D120" s="36">
        <v>32</v>
      </c>
      <c r="E120" s="37" t="s">
        <v>93</v>
      </c>
      <c r="F120" s="62"/>
      <c r="G120" s="55">
        <f t="shared" si="1"/>
        <v>0</v>
      </c>
    </row>
    <row r="121" spans="2:7">
      <c r="B121" s="124"/>
      <c r="C121" s="34" t="s">
        <v>740</v>
      </c>
      <c r="D121" s="36">
        <v>32</v>
      </c>
      <c r="E121" s="37" t="s">
        <v>93</v>
      </c>
      <c r="F121" s="62"/>
      <c r="G121" s="55">
        <f t="shared" si="1"/>
        <v>0</v>
      </c>
    </row>
    <row r="122" spans="2:7">
      <c r="B122" s="124"/>
      <c r="C122" s="34" t="s">
        <v>741</v>
      </c>
      <c r="D122" s="36">
        <v>32</v>
      </c>
      <c r="E122" s="37" t="s">
        <v>93</v>
      </c>
      <c r="F122" s="62"/>
      <c r="G122" s="55">
        <f t="shared" si="1"/>
        <v>0</v>
      </c>
    </row>
    <row r="123" spans="2:7">
      <c r="B123" s="124"/>
      <c r="C123" s="34" t="s">
        <v>742</v>
      </c>
      <c r="D123" s="36">
        <v>32</v>
      </c>
      <c r="E123" s="37" t="s">
        <v>93</v>
      </c>
      <c r="F123" s="62"/>
      <c r="G123" s="55">
        <f t="shared" si="1"/>
        <v>0</v>
      </c>
    </row>
    <row r="124" spans="2:7">
      <c r="B124" s="124"/>
      <c r="C124" s="34" t="s">
        <v>737</v>
      </c>
      <c r="D124" s="36">
        <v>37</v>
      </c>
      <c r="E124" s="37" t="s">
        <v>93</v>
      </c>
      <c r="F124" s="62"/>
      <c r="G124" s="55">
        <f t="shared" si="1"/>
        <v>0</v>
      </c>
    </row>
    <row r="125" spans="2:7">
      <c r="G125" s="35"/>
    </row>
    <row r="126" spans="2:7" ht="15.75">
      <c r="D126" s="120" t="s">
        <v>887</v>
      </c>
      <c r="E126" s="121"/>
      <c r="F126" s="122"/>
      <c r="G126" s="50">
        <f>SUM(G55:G124)+SUM(G3:G53)</f>
        <v>0</v>
      </c>
    </row>
  </sheetData>
  <sheetProtection algorithmName="SHA-512" hashValue="GVWCuDmgQPSYNfwN8BOhqd/6QsbNy7IpFz7Q1bLfIFQjdA6T8zKX0vqjrcbafuNwZ6parYRIK0SkvaGuY63/3w==" saltValue="CGU6N5tjhWOL0qKdriZ3sw==" spinCount="100000" sheet="1" objects="1" scenarios="1" selectLockedCells="1"/>
  <mergeCells count="4">
    <mergeCell ref="D1:E1"/>
    <mergeCell ref="B3:B53"/>
    <mergeCell ref="B55:B124"/>
    <mergeCell ref="D126:F1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G60"/>
  <sheetViews>
    <sheetView showGridLines="0" workbookViewId="0">
      <selection activeCell="F3" sqref="F3"/>
    </sheetView>
  </sheetViews>
  <sheetFormatPr baseColWidth="10" defaultRowHeight="15"/>
  <cols>
    <col min="2" max="2" width="20.5703125" bestFit="1" customWidth="1"/>
    <col min="3" max="3" width="50.140625" bestFit="1" customWidth="1"/>
    <col min="4" max="5" width="8.85546875" customWidth="1"/>
    <col min="6" max="6" width="17" customWidth="1"/>
    <col min="7" max="7" width="14.140625" customWidth="1"/>
  </cols>
  <sheetData>
    <row r="1" spans="2:7" ht="40.5">
      <c r="B1" s="1" t="s">
        <v>438</v>
      </c>
      <c r="C1" s="1" t="s">
        <v>0</v>
      </c>
      <c r="D1" s="118" t="s">
        <v>1</v>
      </c>
      <c r="E1" s="118"/>
      <c r="F1" s="15" t="s">
        <v>279</v>
      </c>
      <c r="G1" s="1" t="s">
        <v>3</v>
      </c>
    </row>
    <row r="3" spans="2:7">
      <c r="B3" s="129" t="s">
        <v>775</v>
      </c>
      <c r="C3" s="34" t="s">
        <v>747</v>
      </c>
      <c r="D3" s="36">
        <v>35</v>
      </c>
      <c r="E3" s="37" t="s">
        <v>93</v>
      </c>
      <c r="F3" s="62"/>
      <c r="G3" s="39">
        <f>F3*D3</f>
        <v>0</v>
      </c>
    </row>
    <row r="4" spans="2:7">
      <c r="B4" s="127"/>
      <c r="C4" s="34" t="s">
        <v>748</v>
      </c>
      <c r="D4" s="36">
        <v>35</v>
      </c>
      <c r="E4" s="37" t="s">
        <v>93</v>
      </c>
      <c r="F4" s="62"/>
      <c r="G4" s="39">
        <f t="shared" ref="G4:G32" si="0">F4*D4</f>
        <v>0</v>
      </c>
    </row>
    <row r="5" spans="2:7">
      <c r="B5" s="127"/>
      <c r="C5" s="34" t="s">
        <v>749</v>
      </c>
      <c r="D5" s="36">
        <v>35</v>
      </c>
      <c r="E5" s="37" t="s">
        <v>93</v>
      </c>
      <c r="F5" s="62"/>
      <c r="G5" s="39">
        <f t="shared" si="0"/>
        <v>0</v>
      </c>
    </row>
    <row r="6" spans="2:7">
      <c r="B6" s="127"/>
      <c r="C6" s="34" t="s">
        <v>750</v>
      </c>
      <c r="D6" s="36">
        <v>35</v>
      </c>
      <c r="E6" s="37" t="s">
        <v>93</v>
      </c>
      <c r="F6" s="62"/>
      <c r="G6" s="39">
        <f t="shared" si="0"/>
        <v>0</v>
      </c>
    </row>
    <row r="7" spans="2:7">
      <c r="B7" s="127"/>
      <c r="C7" s="34" t="s">
        <v>751</v>
      </c>
      <c r="D7" s="36">
        <v>35</v>
      </c>
      <c r="E7" s="37" t="s">
        <v>93</v>
      </c>
      <c r="F7" s="62"/>
      <c r="G7" s="39">
        <f t="shared" si="0"/>
        <v>0</v>
      </c>
    </row>
    <row r="8" spans="2:7">
      <c r="B8" s="127"/>
      <c r="C8" s="34" t="s">
        <v>752</v>
      </c>
      <c r="D8" s="36">
        <v>37.9</v>
      </c>
      <c r="E8" s="37" t="s">
        <v>93</v>
      </c>
      <c r="F8" s="62"/>
      <c r="G8" s="39">
        <f t="shared" si="0"/>
        <v>0</v>
      </c>
    </row>
    <row r="9" spans="2:7">
      <c r="B9" s="127"/>
      <c r="C9" s="34" t="s">
        <v>746</v>
      </c>
      <c r="D9" s="36">
        <v>37.9</v>
      </c>
      <c r="E9" s="37" t="s">
        <v>93</v>
      </c>
      <c r="F9" s="62"/>
      <c r="G9" s="39">
        <f t="shared" si="0"/>
        <v>0</v>
      </c>
    </row>
    <row r="10" spans="2:7">
      <c r="B10" s="127"/>
      <c r="C10" s="34" t="s">
        <v>753</v>
      </c>
      <c r="D10" s="36">
        <v>37.9</v>
      </c>
      <c r="E10" s="37" t="s">
        <v>93</v>
      </c>
      <c r="F10" s="62"/>
      <c r="G10" s="39">
        <f t="shared" si="0"/>
        <v>0</v>
      </c>
    </row>
    <row r="11" spans="2:7">
      <c r="B11" s="127"/>
      <c r="C11" s="34" t="s">
        <v>754</v>
      </c>
      <c r="D11" s="36">
        <v>39.9</v>
      </c>
      <c r="E11" s="37" t="s">
        <v>93</v>
      </c>
      <c r="F11" s="62"/>
      <c r="G11" s="39">
        <f t="shared" si="0"/>
        <v>0</v>
      </c>
    </row>
    <row r="12" spans="2:7">
      <c r="B12" s="127"/>
      <c r="C12" s="34" t="s">
        <v>755</v>
      </c>
      <c r="D12" s="36">
        <v>39.9</v>
      </c>
      <c r="E12" s="37" t="s">
        <v>93</v>
      </c>
      <c r="F12" s="62"/>
      <c r="G12" s="39">
        <f t="shared" si="0"/>
        <v>0</v>
      </c>
    </row>
    <row r="13" spans="2:7">
      <c r="B13" s="127"/>
      <c r="C13" s="34" t="s">
        <v>756</v>
      </c>
      <c r="D13" s="36">
        <v>39.9</v>
      </c>
      <c r="E13" s="37" t="s">
        <v>93</v>
      </c>
      <c r="F13" s="62"/>
      <c r="G13" s="39">
        <f t="shared" si="0"/>
        <v>0</v>
      </c>
    </row>
    <row r="14" spans="2:7">
      <c r="B14" s="127"/>
      <c r="C14" s="34" t="s">
        <v>745</v>
      </c>
      <c r="D14" s="36">
        <v>39.9</v>
      </c>
      <c r="E14" s="37" t="s">
        <v>93</v>
      </c>
      <c r="F14" s="62"/>
      <c r="G14" s="39">
        <f t="shared" si="0"/>
        <v>0</v>
      </c>
    </row>
    <row r="15" spans="2:7">
      <c r="B15" s="127"/>
      <c r="C15" s="34" t="s">
        <v>757</v>
      </c>
      <c r="D15" s="36">
        <v>39.9</v>
      </c>
      <c r="E15" s="37" t="s">
        <v>93</v>
      </c>
      <c r="F15" s="62"/>
      <c r="G15" s="39">
        <f t="shared" si="0"/>
        <v>0</v>
      </c>
    </row>
    <row r="16" spans="2:7">
      <c r="B16" s="127"/>
      <c r="C16" s="34" t="s">
        <v>758</v>
      </c>
      <c r="D16" s="36">
        <v>29.9</v>
      </c>
      <c r="E16" s="37" t="s">
        <v>93</v>
      </c>
      <c r="F16" s="62"/>
      <c r="G16" s="39">
        <f t="shared" si="0"/>
        <v>0</v>
      </c>
    </row>
    <row r="17" spans="2:7">
      <c r="B17" s="127"/>
      <c r="C17" s="34" t="s">
        <v>759</v>
      </c>
      <c r="D17" s="36">
        <v>29.9</v>
      </c>
      <c r="E17" s="37" t="s">
        <v>93</v>
      </c>
      <c r="F17" s="62"/>
      <c r="G17" s="39">
        <f t="shared" si="0"/>
        <v>0</v>
      </c>
    </row>
    <row r="18" spans="2:7">
      <c r="B18" s="127"/>
      <c r="C18" s="34" t="s">
        <v>760</v>
      </c>
      <c r="D18" s="36">
        <v>29.9</v>
      </c>
      <c r="E18" s="37" t="s">
        <v>93</v>
      </c>
      <c r="F18" s="62"/>
      <c r="G18" s="39">
        <f t="shared" si="0"/>
        <v>0</v>
      </c>
    </row>
    <row r="19" spans="2:7">
      <c r="B19" s="127"/>
      <c r="C19" s="34" t="s">
        <v>761</v>
      </c>
      <c r="D19" s="36">
        <v>29.9</v>
      </c>
      <c r="E19" s="37" t="s">
        <v>93</v>
      </c>
      <c r="F19" s="62"/>
      <c r="G19" s="39">
        <f t="shared" si="0"/>
        <v>0</v>
      </c>
    </row>
    <row r="20" spans="2:7">
      <c r="B20" s="127"/>
      <c r="C20" s="34" t="s">
        <v>762</v>
      </c>
      <c r="D20" s="36">
        <v>29.9</v>
      </c>
      <c r="E20" s="37" t="s">
        <v>93</v>
      </c>
      <c r="F20" s="62"/>
      <c r="G20" s="39">
        <f t="shared" si="0"/>
        <v>0</v>
      </c>
    </row>
    <row r="21" spans="2:7">
      <c r="B21" s="127"/>
      <c r="C21" s="34" t="s">
        <v>763</v>
      </c>
      <c r="D21" s="36">
        <v>34.9</v>
      </c>
      <c r="E21" s="37" t="s">
        <v>93</v>
      </c>
      <c r="F21" s="62"/>
      <c r="G21" s="39">
        <f t="shared" si="0"/>
        <v>0</v>
      </c>
    </row>
    <row r="22" spans="2:7">
      <c r="B22" s="127"/>
      <c r="C22" s="34" t="s">
        <v>764</v>
      </c>
      <c r="D22" s="36">
        <v>16.899999999999999</v>
      </c>
      <c r="E22" s="37" t="s">
        <v>93</v>
      </c>
      <c r="F22" s="62"/>
      <c r="G22" s="39">
        <f t="shared" si="0"/>
        <v>0</v>
      </c>
    </row>
    <row r="23" spans="2:7">
      <c r="B23" s="127"/>
      <c r="C23" s="34" t="s">
        <v>765</v>
      </c>
      <c r="D23" s="36">
        <v>16.899999999999999</v>
      </c>
      <c r="E23" s="37" t="s">
        <v>93</v>
      </c>
      <c r="F23" s="62"/>
      <c r="G23" s="39">
        <f t="shared" si="0"/>
        <v>0</v>
      </c>
    </row>
    <row r="24" spans="2:7">
      <c r="B24" s="127"/>
      <c r="C24" s="34" t="s">
        <v>766</v>
      </c>
      <c r="D24" s="36">
        <v>16.899999999999999</v>
      </c>
      <c r="E24" s="37" t="s">
        <v>93</v>
      </c>
      <c r="F24" s="62"/>
      <c r="G24" s="39">
        <f t="shared" si="0"/>
        <v>0</v>
      </c>
    </row>
    <row r="25" spans="2:7">
      <c r="B25" s="127"/>
      <c r="C25" s="34" t="s">
        <v>767</v>
      </c>
      <c r="D25" s="36">
        <v>9.9</v>
      </c>
      <c r="E25" s="37" t="s">
        <v>93</v>
      </c>
      <c r="F25" s="62"/>
      <c r="G25" s="39">
        <f t="shared" si="0"/>
        <v>0</v>
      </c>
    </row>
    <row r="26" spans="2:7">
      <c r="B26" s="127"/>
      <c r="C26" s="34" t="s">
        <v>768</v>
      </c>
      <c r="D26" s="36">
        <v>9.9</v>
      </c>
      <c r="E26" s="37" t="s">
        <v>93</v>
      </c>
      <c r="F26" s="62"/>
      <c r="G26" s="39">
        <f t="shared" si="0"/>
        <v>0</v>
      </c>
    </row>
    <row r="27" spans="2:7">
      <c r="B27" s="127"/>
      <c r="C27" s="34" t="s">
        <v>769</v>
      </c>
      <c r="D27" s="36">
        <v>9.9</v>
      </c>
      <c r="E27" s="37" t="s">
        <v>93</v>
      </c>
      <c r="F27" s="62"/>
      <c r="G27" s="39">
        <f t="shared" si="0"/>
        <v>0</v>
      </c>
    </row>
    <row r="28" spans="2:7">
      <c r="B28" s="127"/>
      <c r="C28" s="34" t="s">
        <v>770</v>
      </c>
      <c r="D28" s="36">
        <v>9.9</v>
      </c>
      <c r="E28" s="37" t="s">
        <v>93</v>
      </c>
      <c r="F28" s="62"/>
      <c r="G28" s="39">
        <f t="shared" si="0"/>
        <v>0</v>
      </c>
    </row>
    <row r="29" spans="2:7">
      <c r="B29" s="127"/>
      <c r="C29" s="34" t="s">
        <v>771</v>
      </c>
      <c r="D29" s="36">
        <v>9.9</v>
      </c>
      <c r="E29" s="37" t="s">
        <v>93</v>
      </c>
      <c r="F29" s="62"/>
      <c r="G29" s="39">
        <f t="shared" si="0"/>
        <v>0</v>
      </c>
    </row>
    <row r="30" spans="2:7">
      <c r="B30" s="127"/>
      <c r="C30" s="34" t="s">
        <v>772</v>
      </c>
      <c r="D30" s="36">
        <v>5.9</v>
      </c>
      <c r="E30" s="37" t="s">
        <v>93</v>
      </c>
      <c r="F30" s="62"/>
      <c r="G30" s="39">
        <f t="shared" si="0"/>
        <v>0</v>
      </c>
    </row>
    <row r="31" spans="2:7">
      <c r="B31" s="127"/>
      <c r="C31" s="34" t="s">
        <v>773</v>
      </c>
      <c r="D31" s="36">
        <v>5.9</v>
      </c>
      <c r="E31" s="37" t="s">
        <v>93</v>
      </c>
      <c r="F31" s="62"/>
      <c r="G31" s="39">
        <f t="shared" si="0"/>
        <v>0</v>
      </c>
    </row>
    <row r="32" spans="2:7">
      <c r="B32" s="128"/>
      <c r="C32" s="34" t="s">
        <v>774</v>
      </c>
      <c r="D32" s="36">
        <v>5.9</v>
      </c>
      <c r="E32" s="37" t="s">
        <v>93</v>
      </c>
      <c r="F32" s="62"/>
      <c r="G32" s="39">
        <f t="shared" si="0"/>
        <v>0</v>
      </c>
    </row>
    <row r="33" spans="2:7">
      <c r="G33" s="35"/>
    </row>
    <row r="34" spans="2:7">
      <c r="B34" s="125" t="s">
        <v>796</v>
      </c>
      <c r="C34" s="34" t="s">
        <v>787</v>
      </c>
      <c r="D34" s="36">
        <v>29.9</v>
      </c>
      <c r="E34" s="37" t="s">
        <v>93</v>
      </c>
      <c r="F34" s="62"/>
      <c r="G34" s="39">
        <f>D34*F34</f>
        <v>0</v>
      </c>
    </row>
    <row r="35" spans="2:7">
      <c r="B35" s="125"/>
      <c r="C35" s="34" t="s">
        <v>788</v>
      </c>
      <c r="D35" s="36">
        <v>29.9</v>
      </c>
      <c r="E35" s="37" t="s">
        <v>93</v>
      </c>
      <c r="F35" s="62"/>
      <c r="G35" s="39">
        <f t="shared" ref="G35:G41" si="1">D35*F35</f>
        <v>0</v>
      </c>
    </row>
    <row r="36" spans="2:7">
      <c r="B36" s="125"/>
      <c r="C36" s="34" t="s">
        <v>789</v>
      </c>
      <c r="D36" s="36">
        <v>29.9</v>
      </c>
      <c r="E36" s="37" t="s">
        <v>93</v>
      </c>
      <c r="F36" s="62"/>
      <c r="G36" s="39">
        <f t="shared" si="1"/>
        <v>0</v>
      </c>
    </row>
    <row r="37" spans="2:7">
      <c r="B37" s="125"/>
      <c r="C37" s="34" t="s">
        <v>790</v>
      </c>
      <c r="D37" s="36">
        <v>29.9</v>
      </c>
      <c r="E37" s="37" t="s">
        <v>93</v>
      </c>
      <c r="F37" s="62"/>
      <c r="G37" s="39">
        <f t="shared" si="1"/>
        <v>0</v>
      </c>
    </row>
    <row r="38" spans="2:7">
      <c r="B38" s="125"/>
      <c r="C38" s="34" t="s">
        <v>791</v>
      </c>
      <c r="D38" s="36">
        <v>29.9</v>
      </c>
      <c r="E38" s="37" t="s">
        <v>93</v>
      </c>
      <c r="F38" s="62"/>
      <c r="G38" s="39">
        <f t="shared" si="1"/>
        <v>0</v>
      </c>
    </row>
    <row r="39" spans="2:7">
      <c r="B39" s="125"/>
      <c r="C39" s="34" t="s">
        <v>792</v>
      </c>
      <c r="D39" s="36">
        <v>37.9</v>
      </c>
      <c r="E39" s="37" t="s">
        <v>93</v>
      </c>
      <c r="F39" s="62"/>
      <c r="G39" s="39">
        <f t="shared" si="1"/>
        <v>0</v>
      </c>
    </row>
    <row r="40" spans="2:7">
      <c r="B40" s="125"/>
      <c r="C40" s="34" t="s">
        <v>793</v>
      </c>
      <c r="D40" s="36">
        <v>37.9</v>
      </c>
      <c r="E40" s="37" t="s">
        <v>93</v>
      </c>
      <c r="F40" s="62"/>
      <c r="G40" s="39">
        <f t="shared" si="1"/>
        <v>0</v>
      </c>
    </row>
    <row r="41" spans="2:7">
      <c r="B41" s="125"/>
      <c r="C41" s="34" t="s">
        <v>794</v>
      </c>
      <c r="D41" s="36">
        <v>37.9</v>
      </c>
      <c r="E41" s="37" t="s">
        <v>93</v>
      </c>
      <c r="F41" s="62"/>
      <c r="G41" s="39">
        <f t="shared" si="1"/>
        <v>0</v>
      </c>
    </row>
    <row r="42" spans="2:7">
      <c r="G42" s="35"/>
    </row>
    <row r="43" spans="2:7" ht="15" customHeight="1">
      <c r="B43" s="130" t="s">
        <v>797</v>
      </c>
      <c r="C43" s="34" t="s">
        <v>799</v>
      </c>
      <c r="D43" s="36">
        <v>30</v>
      </c>
      <c r="E43" s="37" t="s">
        <v>93</v>
      </c>
      <c r="F43" s="62"/>
      <c r="G43" s="39">
        <f>D43*F43</f>
        <v>0</v>
      </c>
    </row>
    <row r="44" spans="2:7" ht="15" customHeight="1">
      <c r="B44" s="130"/>
      <c r="C44" s="34" t="s">
        <v>800</v>
      </c>
      <c r="D44" s="36">
        <v>30</v>
      </c>
      <c r="E44" s="37" t="s">
        <v>93</v>
      </c>
      <c r="F44" s="62"/>
      <c r="G44" s="39">
        <f t="shared" ref="G44:G46" si="2">D44*F44</f>
        <v>0</v>
      </c>
    </row>
    <row r="45" spans="2:7" ht="15" customHeight="1">
      <c r="B45" s="130"/>
      <c r="C45" s="34" t="s">
        <v>798</v>
      </c>
      <c r="D45" s="36">
        <v>35</v>
      </c>
      <c r="E45" s="37" t="s">
        <v>93</v>
      </c>
      <c r="F45" s="62"/>
      <c r="G45" s="39">
        <f t="shared" si="2"/>
        <v>0</v>
      </c>
    </row>
    <row r="46" spans="2:7" ht="15" customHeight="1">
      <c r="B46" s="130"/>
      <c r="C46" s="34" t="s">
        <v>801</v>
      </c>
      <c r="D46" s="36">
        <v>35</v>
      </c>
      <c r="E46" s="37" t="s">
        <v>93</v>
      </c>
      <c r="F46" s="62"/>
      <c r="G46" s="39">
        <f t="shared" si="2"/>
        <v>0</v>
      </c>
    </row>
    <row r="47" spans="2:7">
      <c r="G47" s="35"/>
    </row>
    <row r="48" spans="2:7">
      <c r="B48" s="124" t="s">
        <v>783</v>
      </c>
      <c r="C48" s="34" t="s">
        <v>776</v>
      </c>
      <c r="D48" s="36">
        <v>19.899999999999999</v>
      </c>
      <c r="E48" s="37" t="s">
        <v>93</v>
      </c>
      <c r="F48" s="62"/>
      <c r="G48" s="39">
        <f>D48*F48</f>
        <v>0</v>
      </c>
    </row>
    <row r="49" spans="2:7">
      <c r="B49" s="124"/>
      <c r="C49" s="34" t="s">
        <v>777</v>
      </c>
      <c r="D49" s="36">
        <v>19.899999999999999</v>
      </c>
      <c r="E49" s="37" t="s">
        <v>93</v>
      </c>
      <c r="F49" s="62"/>
      <c r="G49" s="39">
        <f t="shared" ref="G49:G54" si="3">D49*F49</f>
        <v>0</v>
      </c>
    </row>
    <row r="50" spans="2:7">
      <c r="B50" s="124"/>
      <c r="C50" s="34" t="s">
        <v>778</v>
      </c>
      <c r="D50" s="36">
        <v>19.899999999999999</v>
      </c>
      <c r="E50" s="37" t="s">
        <v>93</v>
      </c>
      <c r="F50" s="62"/>
      <c r="G50" s="39">
        <f t="shared" si="3"/>
        <v>0</v>
      </c>
    </row>
    <row r="51" spans="2:7">
      <c r="B51" s="124"/>
      <c r="C51" s="34" t="s">
        <v>779</v>
      </c>
      <c r="D51" s="36">
        <v>19.899999999999999</v>
      </c>
      <c r="E51" s="37" t="s">
        <v>93</v>
      </c>
      <c r="F51" s="62"/>
      <c r="G51" s="39">
        <f t="shared" si="3"/>
        <v>0</v>
      </c>
    </row>
    <row r="52" spans="2:7">
      <c r="B52" s="124"/>
      <c r="C52" s="34" t="s">
        <v>780</v>
      </c>
      <c r="D52" s="36">
        <v>19.899999999999999</v>
      </c>
      <c r="E52" s="37" t="s">
        <v>93</v>
      </c>
      <c r="F52" s="62"/>
      <c r="G52" s="39">
        <f t="shared" si="3"/>
        <v>0</v>
      </c>
    </row>
    <row r="53" spans="2:7">
      <c r="B53" s="124"/>
      <c r="C53" s="34" t="s">
        <v>781</v>
      </c>
      <c r="D53" s="36">
        <v>19.899999999999999</v>
      </c>
      <c r="E53" s="37" t="s">
        <v>93</v>
      </c>
      <c r="F53" s="62"/>
      <c r="G53" s="39">
        <f t="shared" si="3"/>
        <v>0</v>
      </c>
    </row>
    <row r="54" spans="2:7">
      <c r="B54" s="124"/>
      <c r="C54" s="34" t="s">
        <v>782</v>
      </c>
      <c r="D54" s="36">
        <v>19.899999999999999</v>
      </c>
      <c r="E54" s="37" t="s">
        <v>93</v>
      </c>
      <c r="F54" s="62"/>
      <c r="G54" s="39">
        <f t="shared" si="3"/>
        <v>0</v>
      </c>
    </row>
    <row r="55" spans="2:7">
      <c r="G55" s="35"/>
    </row>
    <row r="56" spans="2:7">
      <c r="B56" s="124" t="s">
        <v>795</v>
      </c>
      <c r="C56" s="34" t="s">
        <v>784</v>
      </c>
      <c r="D56" s="36">
        <v>14.9</v>
      </c>
      <c r="E56" s="37" t="s">
        <v>93</v>
      </c>
      <c r="F56" s="62"/>
      <c r="G56" s="39">
        <f>D56*F56</f>
        <v>0</v>
      </c>
    </row>
    <row r="57" spans="2:7">
      <c r="B57" s="124"/>
      <c r="C57" s="34" t="s">
        <v>786</v>
      </c>
      <c r="D57" s="36">
        <v>14.9</v>
      </c>
      <c r="E57" s="37" t="s">
        <v>93</v>
      </c>
      <c r="F57" s="62"/>
      <c r="G57" s="39">
        <f t="shared" ref="G57:G58" si="4">D57*F57</f>
        <v>0</v>
      </c>
    </row>
    <row r="58" spans="2:7">
      <c r="B58" s="124"/>
      <c r="C58" s="34" t="s">
        <v>785</v>
      </c>
      <c r="D58" s="36">
        <v>14.9</v>
      </c>
      <c r="E58" s="37" t="s">
        <v>93</v>
      </c>
      <c r="F58" s="62"/>
      <c r="G58" s="39">
        <f t="shared" si="4"/>
        <v>0</v>
      </c>
    </row>
    <row r="59" spans="2:7">
      <c r="G59" s="35"/>
    </row>
    <row r="60" spans="2:7" ht="15.75">
      <c r="D60" s="120" t="s">
        <v>888</v>
      </c>
      <c r="E60" s="121"/>
      <c r="F60" s="122"/>
      <c r="G60" s="50">
        <f>SUM(G56:G58)+SUM(G48:G54)+SUM(G43:G46)+SUM(G34:G41)+SUM(G3:G32)</f>
        <v>0</v>
      </c>
    </row>
  </sheetData>
  <sheetProtection algorithmName="SHA-512" hashValue="sZYv5tlQ324S5yB4+rIFkzkIKc9nicMIyBe0860e0OAXQ7CsnNUtmPmFfOg7X1q+x+HIyzhgkuMHTi2xpxcXfA==" saltValue="J2S5Q/OOZnZF2CGE6BJ/AA==" spinCount="100000" sheet="1" objects="1" scenarios="1" selectLockedCells="1"/>
  <mergeCells count="7">
    <mergeCell ref="D60:F60"/>
    <mergeCell ref="D1:E1"/>
    <mergeCell ref="B3:B32"/>
    <mergeCell ref="B48:B54"/>
    <mergeCell ref="B56:B58"/>
    <mergeCell ref="B34:B41"/>
    <mergeCell ref="B43:B4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
  <sheetViews>
    <sheetView showGridLines="0" workbookViewId="0">
      <selection activeCell="F5" sqref="F5"/>
    </sheetView>
  </sheetViews>
  <sheetFormatPr baseColWidth="10" defaultRowHeight="15"/>
  <cols>
    <col min="2" max="2" width="1.85546875" customWidth="1"/>
    <col min="3" max="3" width="14.140625" customWidth="1"/>
    <col min="4" max="4" width="12.85546875" customWidth="1"/>
    <col min="5" max="5" width="21.28515625" customWidth="1"/>
  </cols>
  <sheetData>
    <row r="1" spans="1:8" ht="47.25" customHeight="1">
      <c r="A1" s="107" t="s">
        <v>894</v>
      </c>
      <c r="B1" s="108"/>
      <c r="C1" s="108"/>
      <c r="D1" s="108"/>
      <c r="E1" s="108"/>
      <c r="F1" s="108"/>
      <c r="G1" s="108"/>
    </row>
    <row r="2" spans="1:8" ht="32.25" customHeight="1">
      <c r="A2" s="109" t="s">
        <v>895</v>
      </c>
      <c r="B2" s="109"/>
      <c r="C2" s="109"/>
      <c r="D2" s="109"/>
      <c r="E2" s="109"/>
      <c r="F2" s="109"/>
      <c r="G2" s="109"/>
    </row>
    <row r="3" spans="1:8" ht="21">
      <c r="A3" s="60"/>
      <c r="B3" s="60"/>
      <c r="C3" s="101" t="s">
        <v>834</v>
      </c>
      <c r="D3" s="102"/>
      <c r="E3" s="103"/>
      <c r="F3" s="74">
        <f>'Épicerie Salée'!G156</f>
        <v>0</v>
      </c>
      <c r="G3" s="60"/>
    </row>
    <row r="4" spans="1:8" ht="21">
      <c r="A4" s="60"/>
      <c r="B4" s="60"/>
      <c r="C4" s="101" t="s">
        <v>835</v>
      </c>
      <c r="D4" s="102"/>
      <c r="E4" s="103"/>
      <c r="F4" s="74">
        <f>'Épicerie Sucrée'!G151</f>
        <v>0</v>
      </c>
      <c r="G4" s="60"/>
      <c r="H4" s="60"/>
    </row>
    <row r="5" spans="1:8" ht="21">
      <c r="A5" s="60"/>
      <c r="B5" s="60"/>
      <c r="C5" s="101" t="s">
        <v>841</v>
      </c>
      <c r="D5" s="102"/>
      <c r="E5" s="103"/>
      <c r="F5" s="74">
        <f>Épices!G39</f>
        <v>0</v>
      </c>
      <c r="G5" s="60"/>
      <c r="H5" s="60"/>
    </row>
    <row r="6" spans="1:8" ht="21">
      <c r="A6" s="60"/>
      <c r="B6" s="60"/>
      <c r="C6" s="101" t="s">
        <v>850</v>
      </c>
      <c r="D6" s="102"/>
      <c r="E6" s="103"/>
      <c r="F6" s="74">
        <f>'Café,thé,tisane...'!G43</f>
        <v>0</v>
      </c>
      <c r="G6" s="60"/>
      <c r="H6" s="60"/>
    </row>
    <row r="7" spans="1:8" ht="21">
      <c r="A7" s="60"/>
      <c r="B7" s="60"/>
      <c r="C7" s="101" t="s">
        <v>875</v>
      </c>
      <c r="D7" s="102"/>
      <c r="E7" s="103"/>
      <c r="F7" s="74">
        <f>Boissons!G73</f>
        <v>0</v>
      </c>
      <c r="G7" s="60"/>
      <c r="H7" s="60"/>
    </row>
    <row r="8" spans="1:8" ht="21">
      <c r="A8" s="60"/>
      <c r="B8" s="60"/>
      <c r="C8" s="101" t="s">
        <v>876</v>
      </c>
      <c r="D8" s="102"/>
      <c r="E8" s="103"/>
      <c r="F8" s="74">
        <f>'Produits Ménagers'!G38</f>
        <v>0</v>
      </c>
      <c r="G8" s="60"/>
      <c r="H8" s="60"/>
    </row>
    <row r="9" spans="1:8" ht="21">
      <c r="A9" s="60"/>
      <c r="B9" s="60"/>
      <c r="C9" s="101" t="s">
        <v>877</v>
      </c>
      <c r="D9" s="102"/>
      <c r="E9" s="103"/>
      <c r="F9" s="74">
        <f>Hygiène!G169</f>
        <v>0</v>
      </c>
      <c r="G9" s="60"/>
      <c r="H9" s="60"/>
    </row>
    <row r="10" spans="1:8" ht="21">
      <c r="A10" s="60"/>
      <c r="B10" s="60"/>
      <c r="C10" s="101" t="s">
        <v>886</v>
      </c>
      <c r="D10" s="102"/>
      <c r="E10" s="103"/>
      <c r="F10" s="74">
        <f>'Accessoires Maison'!G54</f>
        <v>0</v>
      </c>
      <c r="G10" s="60"/>
      <c r="H10" s="60"/>
    </row>
    <row r="11" spans="1:8" ht="21">
      <c r="A11" s="60"/>
      <c r="B11" s="60"/>
      <c r="C11" s="101" t="s">
        <v>887</v>
      </c>
      <c r="D11" s="102"/>
      <c r="E11" s="103"/>
      <c r="F11" s="74">
        <f>Gourdes!G126</f>
        <v>0</v>
      </c>
      <c r="G11" s="60"/>
      <c r="H11" s="60"/>
    </row>
    <row r="12" spans="1:8" ht="21">
      <c r="A12" s="60"/>
      <c r="B12" s="60"/>
      <c r="C12" s="101" t="s">
        <v>888</v>
      </c>
      <c r="D12" s="102"/>
      <c r="E12" s="103"/>
      <c r="F12" s="74">
        <f>'Boîtes Repas'!G60</f>
        <v>0</v>
      </c>
      <c r="G12" s="60"/>
      <c r="H12" s="60"/>
    </row>
    <row r="13" spans="1:8" ht="21">
      <c r="A13" s="60"/>
      <c r="B13" s="60"/>
      <c r="C13" s="104" t="s">
        <v>892</v>
      </c>
      <c r="D13" s="105"/>
      <c r="E13" s="106"/>
      <c r="F13" s="75">
        <f>SUM(F3:F12)</f>
        <v>0</v>
      </c>
      <c r="G13" s="60"/>
      <c r="H13" s="60"/>
    </row>
    <row r="14" spans="1:8">
      <c r="A14" s="60"/>
      <c r="B14" s="60"/>
      <c r="C14" s="60"/>
      <c r="D14" s="60"/>
      <c r="E14" s="60"/>
      <c r="F14" s="60"/>
      <c r="G14" s="60"/>
      <c r="H14" s="60"/>
    </row>
    <row r="15" spans="1:8">
      <c r="A15" s="60"/>
      <c r="B15" s="60"/>
      <c r="C15" s="60"/>
      <c r="D15" s="60"/>
      <c r="E15" s="60"/>
      <c r="F15" s="60"/>
      <c r="G15" s="60"/>
      <c r="H15" s="60"/>
    </row>
    <row r="16" spans="1:8">
      <c r="A16" s="60"/>
      <c r="B16" s="60"/>
      <c r="C16" s="60"/>
      <c r="D16" s="60"/>
      <c r="E16" s="60"/>
      <c r="F16" s="60"/>
      <c r="G16" s="60"/>
      <c r="H16" s="60"/>
    </row>
    <row r="17" spans="1:8">
      <c r="A17" s="60"/>
      <c r="B17" s="60"/>
      <c r="C17" s="60"/>
      <c r="D17" s="60"/>
      <c r="E17" s="60"/>
      <c r="F17" s="60"/>
      <c r="G17" s="60"/>
      <c r="H17" s="60"/>
    </row>
  </sheetData>
  <sheetProtection algorithmName="SHA-512" hashValue="hq9moAcA84U0DicTCIfMKuTXUrHqWryy7tI1T1O2E13OXTl9X53aLyLnsy/eamViSbvVJSbgdw04NhJEGYXVdw==" saltValue="4AQbgLD69ZbDh8cS/4JWpQ==" spinCount="100000" sheet="1" objects="1" scenarios="1" selectLockedCells="1"/>
  <mergeCells count="13">
    <mergeCell ref="C10:E10"/>
    <mergeCell ref="C11:E11"/>
    <mergeCell ref="C12:E12"/>
    <mergeCell ref="C13:E13"/>
    <mergeCell ref="A1:G1"/>
    <mergeCell ref="A2:G2"/>
    <mergeCell ref="C3:E3"/>
    <mergeCell ref="C4:E4"/>
    <mergeCell ref="C5:E5"/>
    <mergeCell ref="C6:E6"/>
    <mergeCell ref="C7:E7"/>
    <mergeCell ref="C8:E8"/>
    <mergeCell ref="C9:E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56"/>
  <sheetViews>
    <sheetView showGridLines="0" workbookViewId="0">
      <selection activeCell="F3" sqref="F3"/>
    </sheetView>
  </sheetViews>
  <sheetFormatPr baseColWidth="10" defaultRowHeight="15"/>
  <cols>
    <col min="1" max="1" width="11.42578125" customWidth="1"/>
    <col min="2" max="2" width="26" customWidth="1"/>
    <col min="3" max="3" width="54" customWidth="1"/>
    <col min="4" max="5" width="6.7109375" customWidth="1"/>
    <col min="6" max="6" width="15" customWidth="1"/>
    <col min="7" max="7" width="12.85546875" style="35" customWidth="1"/>
  </cols>
  <sheetData>
    <row r="1" spans="2:7" ht="60" customHeight="1">
      <c r="B1" s="1" t="s">
        <v>438</v>
      </c>
      <c r="C1" s="1" t="s">
        <v>0</v>
      </c>
      <c r="D1" s="110" t="s">
        <v>1</v>
      </c>
      <c r="E1" s="111"/>
      <c r="F1" s="15" t="s">
        <v>2</v>
      </c>
      <c r="G1" s="48" t="s">
        <v>3</v>
      </c>
    </row>
    <row r="2" spans="2:7" ht="15" customHeight="1">
      <c r="B2" s="2"/>
      <c r="C2" s="3"/>
      <c r="D2" s="3"/>
      <c r="E2" s="3"/>
      <c r="F2" s="73">
        <v>0</v>
      </c>
      <c r="G2" s="9"/>
    </row>
    <row r="3" spans="2:7" ht="15" customHeight="1">
      <c r="B3" s="115" t="s">
        <v>4</v>
      </c>
      <c r="C3" s="56" t="s">
        <v>49</v>
      </c>
      <c r="D3" s="8">
        <v>2.25</v>
      </c>
      <c r="E3" s="12" t="s">
        <v>5</v>
      </c>
      <c r="F3" s="47"/>
      <c r="G3" s="23">
        <f t="shared" ref="G3:G15" si="0">D3*F3</f>
        <v>0</v>
      </c>
    </row>
    <row r="4" spans="2:7" ht="15" customHeight="1">
      <c r="B4" s="116"/>
      <c r="C4" s="56" t="s">
        <v>50</v>
      </c>
      <c r="D4" s="8">
        <v>2</v>
      </c>
      <c r="E4" s="12" t="s">
        <v>5</v>
      </c>
      <c r="F4" s="47"/>
      <c r="G4" s="23">
        <f t="shared" si="0"/>
        <v>0</v>
      </c>
    </row>
    <row r="5" spans="2:7" ht="15" customHeight="1">
      <c r="B5" s="116"/>
      <c r="C5" s="56" t="s">
        <v>51</v>
      </c>
      <c r="D5" s="8">
        <v>2</v>
      </c>
      <c r="E5" s="12" t="s">
        <v>5</v>
      </c>
      <c r="F5" s="47"/>
      <c r="G5" s="23">
        <f t="shared" si="0"/>
        <v>0</v>
      </c>
    </row>
    <row r="6" spans="2:7" ht="15" customHeight="1">
      <c r="B6" s="116"/>
      <c r="C6" s="57" t="s">
        <v>52</v>
      </c>
      <c r="D6" s="8">
        <v>3.3</v>
      </c>
      <c r="E6" s="12" t="s">
        <v>5</v>
      </c>
      <c r="F6" s="47"/>
      <c r="G6" s="23">
        <f t="shared" si="0"/>
        <v>0</v>
      </c>
    </row>
    <row r="7" spans="2:7" ht="15" customHeight="1">
      <c r="B7" s="116"/>
      <c r="C7" s="56" t="s">
        <v>6</v>
      </c>
      <c r="D7" s="8">
        <v>14.95</v>
      </c>
      <c r="E7" s="12" t="s">
        <v>5</v>
      </c>
      <c r="F7" s="47"/>
      <c r="G7" s="23">
        <f t="shared" si="0"/>
        <v>0</v>
      </c>
    </row>
    <row r="8" spans="2:7" ht="15" customHeight="1">
      <c r="B8" s="116"/>
      <c r="C8" s="56" t="s">
        <v>7</v>
      </c>
      <c r="D8" s="8">
        <v>4.7</v>
      </c>
      <c r="E8" s="12" t="s">
        <v>5</v>
      </c>
      <c r="F8" s="47"/>
      <c r="G8" s="23">
        <f t="shared" si="0"/>
        <v>0</v>
      </c>
    </row>
    <row r="9" spans="2:7" ht="15" customHeight="1">
      <c r="B9" s="116"/>
      <c r="C9" s="56" t="s">
        <v>8</v>
      </c>
      <c r="D9" s="8">
        <v>4.5999999999999996</v>
      </c>
      <c r="E9" s="12" t="s">
        <v>5</v>
      </c>
      <c r="F9" s="47"/>
      <c r="G9" s="23">
        <f t="shared" si="0"/>
        <v>0</v>
      </c>
    </row>
    <row r="10" spans="2:7" ht="15" customHeight="1">
      <c r="B10" s="116"/>
      <c r="C10" s="56" t="s">
        <v>9</v>
      </c>
      <c r="D10" s="8">
        <v>4.5999999999999996</v>
      </c>
      <c r="E10" s="12" t="s">
        <v>5</v>
      </c>
      <c r="F10" s="47"/>
      <c r="G10" s="23">
        <f t="shared" si="0"/>
        <v>0</v>
      </c>
    </row>
    <row r="11" spans="2:7" ht="15" customHeight="1">
      <c r="B11" s="116"/>
      <c r="C11" s="56" t="s">
        <v>53</v>
      </c>
      <c r="D11" s="8">
        <v>5.95</v>
      </c>
      <c r="E11" s="12" t="s">
        <v>5</v>
      </c>
      <c r="F11" s="47"/>
      <c r="G11" s="23">
        <f t="shared" si="0"/>
        <v>0</v>
      </c>
    </row>
    <row r="12" spans="2:7" ht="15" customHeight="1">
      <c r="B12" s="116"/>
      <c r="C12" s="56" t="s">
        <v>10</v>
      </c>
      <c r="D12" s="8">
        <v>3.9</v>
      </c>
      <c r="E12" s="12" t="s">
        <v>5</v>
      </c>
      <c r="F12" s="47"/>
      <c r="G12" s="23">
        <f t="shared" si="0"/>
        <v>0</v>
      </c>
    </row>
    <row r="13" spans="2:7" ht="15" customHeight="1">
      <c r="B13" s="116"/>
      <c r="C13" s="56" t="s">
        <v>11</v>
      </c>
      <c r="D13" s="8">
        <v>2.7</v>
      </c>
      <c r="E13" s="12" t="s">
        <v>5</v>
      </c>
      <c r="F13" s="47"/>
      <c r="G13" s="23">
        <f t="shared" si="0"/>
        <v>0</v>
      </c>
    </row>
    <row r="14" spans="2:7" ht="15" customHeight="1">
      <c r="B14" s="116"/>
      <c r="C14" s="56" t="s">
        <v>54</v>
      </c>
      <c r="D14" s="8">
        <v>3.1</v>
      </c>
      <c r="E14" s="12" t="s">
        <v>5</v>
      </c>
      <c r="F14" s="47"/>
      <c r="G14" s="23">
        <f t="shared" si="0"/>
        <v>0</v>
      </c>
    </row>
    <row r="15" spans="2:7" ht="15" customHeight="1">
      <c r="B15" s="117"/>
      <c r="C15" s="58" t="s">
        <v>12</v>
      </c>
      <c r="D15" s="8">
        <v>5.75</v>
      </c>
      <c r="E15" s="12" t="s">
        <v>5</v>
      </c>
      <c r="F15" s="47"/>
      <c r="G15" s="12">
        <f t="shared" si="0"/>
        <v>0</v>
      </c>
    </row>
    <row r="16" spans="2:7" ht="15" customHeight="1">
      <c r="B16" s="2"/>
      <c r="C16" s="3"/>
      <c r="D16" s="9"/>
      <c r="E16" s="9"/>
      <c r="F16" s="73">
        <v>0</v>
      </c>
      <c r="G16" s="9"/>
    </row>
    <row r="17" spans="2:7">
      <c r="B17" s="112" t="s">
        <v>58</v>
      </c>
      <c r="C17" s="4" t="s">
        <v>13</v>
      </c>
      <c r="D17" s="8">
        <v>3.25</v>
      </c>
      <c r="E17" s="12" t="s">
        <v>5</v>
      </c>
      <c r="F17" s="47"/>
      <c r="G17" s="23">
        <f t="shared" ref="G17:G27" si="1">D17*F17</f>
        <v>0</v>
      </c>
    </row>
    <row r="18" spans="2:7" ht="15" customHeight="1">
      <c r="B18" s="113"/>
      <c r="C18" s="3" t="s">
        <v>14</v>
      </c>
      <c r="D18" s="8">
        <v>4.0999999999999996</v>
      </c>
      <c r="E18" s="12" t="s">
        <v>5</v>
      </c>
      <c r="F18" s="47"/>
      <c r="G18" s="23">
        <f t="shared" si="1"/>
        <v>0</v>
      </c>
    </row>
    <row r="19" spans="2:7" ht="15" customHeight="1">
      <c r="B19" s="113"/>
      <c r="C19" s="4" t="s">
        <v>15</v>
      </c>
      <c r="D19" s="8">
        <v>2.5</v>
      </c>
      <c r="E19" s="12" t="s">
        <v>5</v>
      </c>
      <c r="F19" s="47"/>
      <c r="G19" s="23">
        <f t="shared" si="1"/>
        <v>0</v>
      </c>
    </row>
    <row r="20" spans="2:7" ht="15" customHeight="1">
      <c r="B20" s="113"/>
      <c r="C20" s="4" t="s">
        <v>16</v>
      </c>
      <c r="D20" s="8">
        <v>3.95</v>
      </c>
      <c r="E20" s="12" t="s">
        <v>5</v>
      </c>
      <c r="F20" s="47"/>
      <c r="G20" s="23">
        <f t="shared" si="1"/>
        <v>0</v>
      </c>
    </row>
    <row r="21" spans="2:7" ht="15" customHeight="1">
      <c r="B21" s="113"/>
      <c r="C21" s="4" t="s">
        <v>193</v>
      </c>
      <c r="D21" s="8">
        <v>13.1</v>
      </c>
      <c r="E21" s="12" t="s">
        <v>5</v>
      </c>
      <c r="F21" s="47"/>
      <c r="G21" s="23">
        <f t="shared" si="1"/>
        <v>0</v>
      </c>
    </row>
    <row r="22" spans="2:7" ht="15" customHeight="1">
      <c r="B22" s="113"/>
      <c r="C22" s="4" t="s">
        <v>17</v>
      </c>
      <c r="D22" s="8">
        <v>7.75</v>
      </c>
      <c r="E22" s="12" t="s">
        <v>5</v>
      </c>
      <c r="F22" s="47"/>
      <c r="G22" s="23">
        <f t="shared" si="1"/>
        <v>0</v>
      </c>
    </row>
    <row r="23" spans="2:7" ht="15" customHeight="1">
      <c r="B23" s="113"/>
      <c r="C23" s="4" t="s">
        <v>18</v>
      </c>
      <c r="D23" s="8">
        <v>9</v>
      </c>
      <c r="E23" s="12" t="s">
        <v>5</v>
      </c>
      <c r="F23" s="47"/>
      <c r="G23" s="23">
        <f t="shared" si="1"/>
        <v>0</v>
      </c>
    </row>
    <row r="24" spans="2:7" ht="15" customHeight="1">
      <c r="B24" s="113"/>
      <c r="C24" s="4" t="s">
        <v>19</v>
      </c>
      <c r="D24" s="8">
        <v>10.5</v>
      </c>
      <c r="E24" s="12" t="s">
        <v>5</v>
      </c>
      <c r="F24" s="47"/>
      <c r="G24" s="23">
        <f t="shared" si="1"/>
        <v>0</v>
      </c>
    </row>
    <row r="25" spans="2:7" ht="15" customHeight="1">
      <c r="B25" s="113"/>
      <c r="C25" s="4" t="s">
        <v>20</v>
      </c>
      <c r="D25" s="8">
        <v>11.4</v>
      </c>
      <c r="E25" s="12" t="s">
        <v>5</v>
      </c>
      <c r="F25" s="47"/>
      <c r="G25" s="23">
        <f t="shared" si="1"/>
        <v>0</v>
      </c>
    </row>
    <row r="26" spans="2:7" ht="15" customHeight="1">
      <c r="B26" s="113"/>
      <c r="C26" s="4" t="s">
        <v>21</v>
      </c>
      <c r="D26" s="10">
        <v>5</v>
      </c>
      <c r="E26" s="13" t="s">
        <v>5</v>
      </c>
      <c r="F26" s="47"/>
      <c r="G26" s="23">
        <f t="shared" si="1"/>
        <v>0</v>
      </c>
    </row>
    <row r="27" spans="2:7" ht="15" customHeight="1">
      <c r="B27" s="114"/>
      <c r="C27" s="5" t="s">
        <v>22</v>
      </c>
      <c r="D27" s="8">
        <v>4.75</v>
      </c>
      <c r="E27" s="12" t="s">
        <v>5</v>
      </c>
      <c r="F27" s="47"/>
      <c r="G27" s="12">
        <f t="shared" si="1"/>
        <v>0</v>
      </c>
    </row>
    <row r="28" spans="2:7" ht="15" customHeight="1">
      <c r="B28" s="2"/>
      <c r="C28" s="3"/>
      <c r="D28" s="9"/>
      <c r="E28" s="9"/>
      <c r="F28" s="73">
        <v>0</v>
      </c>
      <c r="G28" s="9"/>
    </row>
    <row r="29" spans="2:7" ht="15" customHeight="1">
      <c r="B29" s="112" t="s">
        <v>59</v>
      </c>
      <c r="C29" s="5" t="s">
        <v>23</v>
      </c>
      <c r="D29" s="8">
        <v>2.9</v>
      </c>
      <c r="E29" s="12" t="s">
        <v>5</v>
      </c>
      <c r="F29" s="47"/>
      <c r="G29" s="23">
        <f t="shared" ref="G29:G43" si="2">D29*F29</f>
        <v>0</v>
      </c>
    </row>
    <row r="30" spans="2:7" ht="15" customHeight="1">
      <c r="B30" s="113"/>
      <c r="C30" s="5" t="s">
        <v>24</v>
      </c>
      <c r="D30" s="8">
        <v>9.4</v>
      </c>
      <c r="E30" s="12" t="s">
        <v>5</v>
      </c>
      <c r="F30" s="47"/>
      <c r="G30" s="23">
        <f t="shared" si="2"/>
        <v>0</v>
      </c>
    </row>
    <row r="31" spans="2:7" ht="15" customHeight="1">
      <c r="B31" s="113"/>
      <c r="C31" s="5" t="s">
        <v>25</v>
      </c>
      <c r="D31" s="8">
        <v>7.3</v>
      </c>
      <c r="E31" s="12" t="s">
        <v>5</v>
      </c>
      <c r="F31" s="47"/>
      <c r="G31" s="23">
        <f t="shared" si="2"/>
        <v>0</v>
      </c>
    </row>
    <row r="32" spans="2:7" ht="15" customHeight="1">
      <c r="B32" s="113"/>
      <c r="C32" s="5" t="s">
        <v>26</v>
      </c>
      <c r="D32" s="8">
        <v>3.25</v>
      </c>
      <c r="E32" s="12" t="s">
        <v>5</v>
      </c>
      <c r="F32" s="47"/>
      <c r="G32" s="23">
        <f t="shared" si="2"/>
        <v>0</v>
      </c>
    </row>
    <row r="33" spans="2:7" ht="15" customHeight="1">
      <c r="B33" s="113"/>
      <c r="C33" s="5" t="s">
        <v>55</v>
      </c>
      <c r="D33" s="8">
        <v>9.5</v>
      </c>
      <c r="E33" s="12" t="s">
        <v>5</v>
      </c>
      <c r="F33" s="47"/>
      <c r="G33" s="23">
        <f t="shared" si="2"/>
        <v>0</v>
      </c>
    </row>
    <row r="34" spans="2:7" ht="15" customHeight="1">
      <c r="B34" s="113"/>
      <c r="C34" s="5" t="s">
        <v>27</v>
      </c>
      <c r="D34" s="8">
        <v>3.8</v>
      </c>
      <c r="E34" s="12" t="s">
        <v>5</v>
      </c>
      <c r="F34" s="47"/>
      <c r="G34" s="23">
        <f t="shared" si="2"/>
        <v>0</v>
      </c>
    </row>
    <row r="35" spans="2:7" ht="15" customHeight="1">
      <c r="B35" s="113"/>
      <c r="C35" s="5" t="s">
        <v>28</v>
      </c>
      <c r="D35" s="8">
        <v>3</v>
      </c>
      <c r="E35" s="12" t="s">
        <v>5</v>
      </c>
      <c r="F35" s="47"/>
      <c r="G35" s="23">
        <f t="shared" si="2"/>
        <v>0</v>
      </c>
    </row>
    <row r="36" spans="2:7" ht="15" customHeight="1">
      <c r="B36" s="113"/>
      <c r="C36" s="5" t="s">
        <v>29</v>
      </c>
      <c r="D36" s="8">
        <v>3.7</v>
      </c>
      <c r="E36" s="12" t="s">
        <v>5</v>
      </c>
      <c r="F36" s="47"/>
      <c r="G36" s="23">
        <f t="shared" si="2"/>
        <v>0</v>
      </c>
    </row>
    <row r="37" spans="2:7" ht="15" customHeight="1">
      <c r="B37" s="113"/>
      <c r="C37" s="5" t="s">
        <v>30</v>
      </c>
      <c r="D37" s="8">
        <v>3.7</v>
      </c>
      <c r="E37" s="12" t="s">
        <v>5</v>
      </c>
      <c r="F37" s="47"/>
      <c r="G37" s="23">
        <f t="shared" si="2"/>
        <v>0</v>
      </c>
    </row>
    <row r="38" spans="2:7" ht="15" customHeight="1">
      <c r="B38" s="113"/>
      <c r="C38" s="5" t="s">
        <v>31</v>
      </c>
      <c r="D38" s="8">
        <v>3</v>
      </c>
      <c r="E38" s="12" t="s">
        <v>5</v>
      </c>
      <c r="F38" s="47"/>
      <c r="G38" s="23">
        <f t="shared" si="2"/>
        <v>0</v>
      </c>
    </row>
    <row r="39" spans="2:7" ht="15" customHeight="1">
      <c r="B39" s="113"/>
      <c r="C39" s="5" t="s">
        <v>190</v>
      </c>
      <c r="D39" s="8">
        <v>14.5</v>
      </c>
      <c r="E39" s="12" t="s">
        <v>5</v>
      </c>
      <c r="F39" s="47"/>
      <c r="G39" s="23">
        <f t="shared" si="2"/>
        <v>0</v>
      </c>
    </row>
    <row r="40" spans="2:7" ht="15" customHeight="1">
      <c r="B40" s="113"/>
      <c r="C40" s="5" t="s">
        <v>191</v>
      </c>
      <c r="D40" s="8">
        <v>14.5</v>
      </c>
      <c r="E40" s="12" t="s">
        <v>5</v>
      </c>
      <c r="F40" s="47"/>
      <c r="G40" s="23">
        <f t="shared" si="2"/>
        <v>0</v>
      </c>
    </row>
    <row r="41" spans="2:7" ht="15" customHeight="1">
      <c r="B41" s="113"/>
      <c r="C41" s="5" t="s">
        <v>192</v>
      </c>
      <c r="D41" s="8">
        <v>14.5</v>
      </c>
      <c r="E41" s="12" t="s">
        <v>5</v>
      </c>
      <c r="F41" s="47"/>
      <c r="G41" s="23">
        <f t="shared" si="2"/>
        <v>0</v>
      </c>
    </row>
    <row r="42" spans="2:7" ht="15" customHeight="1">
      <c r="B42" s="113"/>
      <c r="C42" s="5" t="s">
        <v>56</v>
      </c>
      <c r="D42" s="8">
        <v>11.5</v>
      </c>
      <c r="E42" s="12" t="s">
        <v>5</v>
      </c>
      <c r="F42" s="47"/>
      <c r="G42" s="23">
        <f t="shared" si="2"/>
        <v>0</v>
      </c>
    </row>
    <row r="43" spans="2:7" ht="15" customHeight="1">
      <c r="B43" s="114"/>
      <c r="C43" s="5" t="s">
        <v>32</v>
      </c>
      <c r="D43" s="8">
        <v>5.25</v>
      </c>
      <c r="E43" s="12" t="s">
        <v>5</v>
      </c>
      <c r="F43" s="47"/>
      <c r="G43" s="23">
        <f t="shared" si="2"/>
        <v>0</v>
      </c>
    </row>
    <row r="44" spans="2:7" ht="15" customHeight="1">
      <c r="B44" s="2"/>
      <c r="C44" s="3"/>
      <c r="D44" s="9"/>
      <c r="E44" s="9"/>
      <c r="F44" s="73">
        <v>0</v>
      </c>
      <c r="G44" s="9"/>
    </row>
    <row r="45" spans="2:7">
      <c r="B45" s="118" t="s">
        <v>33</v>
      </c>
      <c r="C45" s="5" t="s">
        <v>34</v>
      </c>
      <c r="D45" s="8">
        <v>5.4</v>
      </c>
      <c r="E45" s="12" t="s">
        <v>5</v>
      </c>
      <c r="F45" s="47"/>
      <c r="G45" s="23">
        <f t="shared" ref="G45:G50" si="3">D45*F45</f>
        <v>0</v>
      </c>
    </row>
    <row r="46" spans="2:7">
      <c r="B46" s="118"/>
      <c r="C46" s="5" t="s">
        <v>35</v>
      </c>
      <c r="D46" s="8">
        <v>6.85</v>
      </c>
      <c r="E46" s="12" t="s">
        <v>5</v>
      </c>
      <c r="F46" s="47"/>
      <c r="G46" s="23">
        <f t="shared" si="3"/>
        <v>0</v>
      </c>
    </row>
    <row r="47" spans="2:7">
      <c r="B47" s="118"/>
      <c r="C47" s="5" t="s">
        <v>36</v>
      </c>
      <c r="D47" s="8">
        <v>6.6</v>
      </c>
      <c r="E47" s="12" t="s">
        <v>5</v>
      </c>
      <c r="F47" s="47"/>
      <c r="G47" s="23">
        <f t="shared" si="3"/>
        <v>0</v>
      </c>
    </row>
    <row r="48" spans="2:7">
      <c r="B48" s="118"/>
      <c r="C48" s="5" t="s">
        <v>37</v>
      </c>
      <c r="D48" s="8">
        <v>6.9</v>
      </c>
      <c r="E48" s="12" t="s">
        <v>5</v>
      </c>
      <c r="F48" s="47"/>
      <c r="G48" s="23">
        <f t="shared" si="3"/>
        <v>0</v>
      </c>
    </row>
    <row r="49" spans="2:7">
      <c r="B49" s="118"/>
      <c r="C49" s="5" t="s">
        <v>38</v>
      </c>
      <c r="D49" s="8">
        <v>5.9</v>
      </c>
      <c r="E49" s="12" t="s">
        <v>5</v>
      </c>
      <c r="F49" s="47"/>
      <c r="G49" s="23">
        <f t="shared" si="3"/>
        <v>0</v>
      </c>
    </row>
    <row r="50" spans="2:7" ht="28.5" customHeight="1">
      <c r="B50" s="118"/>
      <c r="C50" s="6" t="s">
        <v>39</v>
      </c>
      <c r="D50" s="11">
        <v>7.85</v>
      </c>
      <c r="E50" s="14" t="s">
        <v>5</v>
      </c>
      <c r="F50" s="52"/>
      <c r="G50" s="49">
        <f t="shared" si="3"/>
        <v>0</v>
      </c>
    </row>
    <row r="51" spans="2:7" ht="15" customHeight="1">
      <c r="B51" s="2"/>
      <c r="C51" s="3"/>
      <c r="D51" s="9"/>
      <c r="E51" s="9"/>
      <c r="F51" s="73">
        <v>0</v>
      </c>
      <c r="G51" s="9"/>
    </row>
    <row r="52" spans="2:7">
      <c r="B52" s="112" t="s">
        <v>40</v>
      </c>
      <c r="C52" s="4" t="s">
        <v>41</v>
      </c>
      <c r="D52" s="8">
        <v>6.95</v>
      </c>
      <c r="E52" s="12" t="s">
        <v>5</v>
      </c>
      <c r="F52" s="47"/>
      <c r="G52" s="23">
        <f t="shared" ref="G52:G59" si="4">D52*F52</f>
        <v>0</v>
      </c>
    </row>
    <row r="53" spans="2:7">
      <c r="B53" s="113"/>
      <c r="C53" s="4" t="s">
        <v>42</v>
      </c>
      <c r="D53" s="8">
        <v>7.2</v>
      </c>
      <c r="E53" s="12" t="s">
        <v>5</v>
      </c>
      <c r="F53" s="47"/>
      <c r="G53" s="23">
        <f t="shared" si="4"/>
        <v>0</v>
      </c>
    </row>
    <row r="54" spans="2:7">
      <c r="B54" s="113"/>
      <c r="C54" s="4" t="s">
        <v>43</v>
      </c>
      <c r="D54" s="8">
        <v>4.9000000000000004</v>
      </c>
      <c r="E54" s="12" t="s">
        <v>5</v>
      </c>
      <c r="F54" s="47"/>
      <c r="G54" s="23">
        <f t="shared" si="4"/>
        <v>0</v>
      </c>
    </row>
    <row r="55" spans="2:7">
      <c r="B55" s="113"/>
      <c r="C55" s="4" t="s">
        <v>44</v>
      </c>
      <c r="D55" s="8">
        <v>5.75</v>
      </c>
      <c r="E55" s="12" t="s">
        <v>5</v>
      </c>
      <c r="F55" s="47"/>
      <c r="G55" s="23">
        <f t="shared" si="4"/>
        <v>0</v>
      </c>
    </row>
    <row r="56" spans="2:7">
      <c r="B56" s="113"/>
      <c r="C56" s="3" t="s">
        <v>45</v>
      </c>
      <c r="D56" s="8">
        <v>8</v>
      </c>
      <c r="E56" s="12" t="s">
        <v>5</v>
      </c>
      <c r="F56" s="47"/>
      <c r="G56" s="23">
        <f t="shared" si="4"/>
        <v>0</v>
      </c>
    </row>
    <row r="57" spans="2:7">
      <c r="B57" s="113"/>
      <c r="C57" s="4" t="s">
        <v>46</v>
      </c>
      <c r="D57" s="8">
        <v>5.05</v>
      </c>
      <c r="E57" s="12" t="s">
        <v>5</v>
      </c>
      <c r="F57" s="47"/>
      <c r="G57" s="23">
        <f t="shared" si="4"/>
        <v>0</v>
      </c>
    </row>
    <row r="58" spans="2:7">
      <c r="B58" s="113"/>
      <c r="C58" s="4" t="s">
        <v>47</v>
      </c>
      <c r="D58" s="8">
        <v>5.15</v>
      </c>
      <c r="E58" s="12" t="s">
        <v>5</v>
      </c>
      <c r="F58" s="47"/>
      <c r="G58" s="23">
        <f t="shared" si="4"/>
        <v>0</v>
      </c>
    </row>
    <row r="59" spans="2:7" ht="27.75" customHeight="1">
      <c r="B59" s="114"/>
      <c r="C59" s="7" t="s">
        <v>57</v>
      </c>
      <c r="D59" s="11">
        <v>7.85</v>
      </c>
      <c r="E59" s="14" t="s">
        <v>5</v>
      </c>
      <c r="F59" s="47"/>
      <c r="G59" s="12">
        <f t="shared" si="4"/>
        <v>0</v>
      </c>
    </row>
    <row r="60" spans="2:7" ht="15" customHeight="1">
      <c r="B60" s="2"/>
      <c r="C60" s="3"/>
      <c r="D60" s="9"/>
      <c r="E60" s="9"/>
      <c r="F60" s="73">
        <v>0</v>
      </c>
      <c r="G60" s="9"/>
    </row>
    <row r="61" spans="2:7" ht="42" customHeight="1">
      <c r="B61" s="118" t="s">
        <v>48</v>
      </c>
      <c r="C61" s="6" t="s">
        <v>109</v>
      </c>
      <c r="D61" s="11">
        <v>17.350000000000001</v>
      </c>
      <c r="E61" s="14" t="s">
        <v>5</v>
      </c>
      <c r="F61" s="52"/>
      <c r="G61" s="49">
        <f t="shared" ref="G61:G65" si="5">D61*F61</f>
        <v>0</v>
      </c>
    </row>
    <row r="62" spans="2:7" ht="26.25">
      <c r="B62" s="118"/>
      <c r="C62" s="6" t="s">
        <v>106</v>
      </c>
      <c r="D62" s="11">
        <v>10.75</v>
      </c>
      <c r="E62" s="14" t="s">
        <v>5</v>
      </c>
      <c r="F62" s="52"/>
      <c r="G62" s="49">
        <f t="shared" si="5"/>
        <v>0</v>
      </c>
    </row>
    <row r="63" spans="2:7" ht="39">
      <c r="B63" s="118"/>
      <c r="C63" s="6" t="s">
        <v>108</v>
      </c>
      <c r="D63" s="11">
        <v>15.35</v>
      </c>
      <c r="E63" s="14" t="s">
        <v>5</v>
      </c>
      <c r="F63" s="52"/>
      <c r="G63" s="49">
        <f t="shared" si="5"/>
        <v>0</v>
      </c>
    </row>
    <row r="64" spans="2:7" ht="51.75">
      <c r="B64" s="118"/>
      <c r="C64" s="6" t="s">
        <v>107</v>
      </c>
      <c r="D64" s="11">
        <v>23.45</v>
      </c>
      <c r="E64" s="14" t="s">
        <v>5</v>
      </c>
      <c r="F64" s="52"/>
      <c r="G64" s="49">
        <f t="shared" si="5"/>
        <v>0</v>
      </c>
    </row>
    <row r="65" spans="2:7" ht="39">
      <c r="B65" s="118"/>
      <c r="C65" s="6" t="s">
        <v>110</v>
      </c>
      <c r="D65" s="11">
        <v>14.15</v>
      </c>
      <c r="E65" s="14" t="s">
        <v>5</v>
      </c>
      <c r="F65" s="52"/>
      <c r="G65" s="49">
        <f t="shared" si="5"/>
        <v>0</v>
      </c>
    </row>
    <row r="66" spans="2:7">
      <c r="F66" s="73">
        <v>0</v>
      </c>
    </row>
    <row r="67" spans="2:7">
      <c r="B67" s="112" t="s">
        <v>111</v>
      </c>
      <c r="C67" s="5" t="s">
        <v>112</v>
      </c>
      <c r="D67" s="8">
        <v>28.55</v>
      </c>
      <c r="E67" s="12" t="s">
        <v>5</v>
      </c>
      <c r="F67" s="47"/>
      <c r="G67" s="23">
        <f t="shared" ref="G67:G69" si="6">D67*F67</f>
        <v>0</v>
      </c>
    </row>
    <row r="68" spans="2:7">
      <c r="B68" s="113"/>
      <c r="C68" s="5" t="s">
        <v>113</v>
      </c>
      <c r="D68" s="8">
        <v>23.65</v>
      </c>
      <c r="E68" s="12" t="s">
        <v>5</v>
      </c>
      <c r="F68" s="47"/>
      <c r="G68" s="23">
        <f t="shared" si="6"/>
        <v>0</v>
      </c>
    </row>
    <row r="69" spans="2:7" ht="14.25" customHeight="1">
      <c r="B69" s="114"/>
      <c r="C69" s="5" t="s">
        <v>114</v>
      </c>
      <c r="D69" s="8">
        <v>10.55</v>
      </c>
      <c r="E69" s="12" t="s">
        <v>5</v>
      </c>
      <c r="F69" s="47"/>
      <c r="G69" s="23">
        <f t="shared" si="6"/>
        <v>0</v>
      </c>
    </row>
    <row r="70" spans="2:7">
      <c r="F70" s="73">
        <v>0</v>
      </c>
    </row>
    <row r="71" spans="2:7">
      <c r="B71" s="112" t="s">
        <v>115</v>
      </c>
      <c r="C71" s="5" t="s">
        <v>118</v>
      </c>
      <c r="D71" s="8">
        <v>14.9</v>
      </c>
      <c r="E71" s="12" t="s">
        <v>5</v>
      </c>
      <c r="F71" s="47"/>
      <c r="G71" s="23">
        <f>D71*F71</f>
        <v>0</v>
      </c>
    </row>
    <row r="72" spans="2:7" ht="15" customHeight="1">
      <c r="B72" s="114"/>
      <c r="C72" s="5" t="s">
        <v>121</v>
      </c>
      <c r="D72" s="8">
        <v>3.25</v>
      </c>
      <c r="E72" s="12" t="s">
        <v>5</v>
      </c>
      <c r="F72" s="47"/>
      <c r="G72" s="23">
        <f>D72*F72</f>
        <v>0</v>
      </c>
    </row>
    <row r="73" spans="2:7">
      <c r="F73" s="73">
        <v>0</v>
      </c>
    </row>
    <row r="74" spans="2:7" ht="26.25">
      <c r="B74" s="112" t="s">
        <v>194</v>
      </c>
      <c r="C74" s="6" t="s">
        <v>205</v>
      </c>
      <c r="D74" s="11">
        <v>32.75</v>
      </c>
      <c r="E74" s="14" t="s">
        <v>5</v>
      </c>
      <c r="F74" s="52"/>
      <c r="G74" s="49">
        <f t="shared" ref="G74:G87" si="7">D74*F74</f>
        <v>0</v>
      </c>
    </row>
    <row r="75" spans="2:7" ht="26.25">
      <c r="B75" s="113"/>
      <c r="C75" s="6" t="s">
        <v>206</v>
      </c>
      <c r="D75" s="11">
        <v>36.799999999999997</v>
      </c>
      <c r="E75" s="14" t="s">
        <v>5</v>
      </c>
      <c r="F75" s="52"/>
      <c r="G75" s="49">
        <f t="shared" si="7"/>
        <v>0</v>
      </c>
    </row>
    <row r="76" spans="2:7" ht="26.25">
      <c r="B76" s="113"/>
      <c r="C76" s="6" t="s">
        <v>207</v>
      </c>
      <c r="D76" s="11">
        <v>32.75</v>
      </c>
      <c r="E76" s="14" t="s">
        <v>5</v>
      </c>
      <c r="F76" s="52"/>
      <c r="G76" s="49">
        <f t="shared" si="7"/>
        <v>0</v>
      </c>
    </row>
    <row r="77" spans="2:7" ht="26.25">
      <c r="B77" s="113"/>
      <c r="C77" s="6" t="s">
        <v>208</v>
      </c>
      <c r="D77" s="11">
        <v>32.75</v>
      </c>
      <c r="E77" s="14" t="s">
        <v>5</v>
      </c>
      <c r="F77" s="52"/>
      <c r="G77" s="49">
        <f t="shared" si="7"/>
        <v>0</v>
      </c>
    </row>
    <row r="78" spans="2:7" ht="15" customHeight="1">
      <c r="B78" s="113"/>
      <c r="C78" s="5" t="s">
        <v>195</v>
      </c>
      <c r="D78" s="8">
        <v>32.75</v>
      </c>
      <c r="E78" s="12" t="s">
        <v>5</v>
      </c>
      <c r="F78" s="47"/>
      <c r="G78" s="23">
        <f t="shared" si="7"/>
        <v>0</v>
      </c>
    </row>
    <row r="79" spans="2:7" ht="15" customHeight="1">
      <c r="B79" s="113"/>
      <c r="C79" s="5" t="s">
        <v>196</v>
      </c>
      <c r="D79" s="8">
        <v>9.65</v>
      </c>
      <c r="E79" s="12" t="s">
        <v>5</v>
      </c>
      <c r="F79" s="47"/>
      <c r="G79" s="23">
        <f t="shared" si="7"/>
        <v>0</v>
      </c>
    </row>
    <row r="80" spans="2:7" ht="15" customHeight="1">
      <c r="B80" s="113"/>
      <c r="C80" s="5" t="s">
        <v>197</v>
      </c>
      <c r="D80" s="8">
        <v>10.5</v>
      </c>
      <c r="E80" s="12" t="s">
        <v>5</v>
      </c>
      <c r="F80" s="47"/>
      <c r="G80" s="23">
        <f t="shared" si="7"/>
        <v>0</v>
      </c>
    </row>
    <row r="81" spans="2:7" ht="15" customHeight="1">
      <c r="B81" s="113"/>
      <c r="C81" s="5" t="s">
        <v>198</v>
      </c>
      <c r="D81" s="8">
        <v>19.95</v>
      </c>
      <c r="E81" s="12" t="s">
        <v>5</v>
      </c>
      <c r="F81" s="47"/>
      <c r="G81" s="23">
        <f t="shared" si="7"/>
        <v>0</v>
      </c>
    </row>
    <row r="82" spans="2:7" ht="15" customHeight="1">
      <c r="B82" s="113"/>
      <c r="C82" s="5" t="s">
        <v>199</v>
      </c>
      <c r="D82" s="8">
        <v>19.95</v>
      </c>
      <c r="E82" s="12" t="s">
        <v>5</v>
      </c>
      <c r="F82" s="47"/>
      <c r="G82" s="23">
        <f t="shared" si="7"/>
        <v>0</v>
      </c>
    </row>
    <row r="83" spans="2:7" ht="15" customHeight="1">
      <c r="B83" s="113"/>
      <c r="C83" s="5" t="s">
        <v>200</v>
      </c>
      <c r="D83" s="8">
        <v>19.95</v>
      </c>
      <c r="E83" s="12" t="s">
        <v>5</v>
      </c>
      <c r="F83" s="47"/>
      <c r="G83" s="23">
        <f t="shared" si="7"/>
        <v>0</v>
      </c>
    </row>
    <row r="84" spans="2:7" ht="15" customHeight="1">
      <c r="B84" s="113"/>
      <c r="C84" s="5" t="s">
        <v>201</v>
      </c>
      <c r="D84" s="8">
        <v>19.95</v>
      </c>
      <c r="E84" s="12" t="s">
        <v>5</v>
      </c>
      <c r="F84" s="47"/>
      <c r="G84" s="23">
        <f t="shared" si="7"/>
        <v>0</v>
      </c>
    </row>
    <row r="85" spans="2:7" ht="15" customHeight="1">
      <c r="B85" s="113"/>
      <c r="C85" s="5" t="s">
        <v>202</v>
      </c>
      <c r="D85" s="8">
        <v>13.25</v>
      </c>
      <c r="E85" s="12" t="s">
        <v>5</v>
      </c>
      <c r="F85" s="47"/>
      <c r="G85" s="23">
        <f t="shared" si="7"/>
        <v>0</v>
      </c>
    </row>
    <row r="86" spans="2:7" ht="15" customHeight="1">
      <c r="B86" s="113"/>
      <c r="C86" s="5" t="s">
        <v>203</v>
      </c>
      <c r="D86" s="8">
        <v>12.1</v>
      </c>
      <c r="E86" s="12" t="s">
        <v>5</v>
      </c>
      <c r="F86" s="47"/>
      <c r="G86" s="23">
        <f t="shared" si="7"/>
        <v>0</v>
      </c>
    </row>
    <row r="87" spans="2:7">
      <c r="B87" s="114"/>
      <c r="C87" s="5" t="s">
        <v>204</v>
      </c>
      <c r="D87" s="8">
        <v>12.1</v>
      </c>
      <c r="E87" s="12" t="s">
        <v>5</v>
      </c>
      <c r="F87" s="47"/>
      <c r="G87" s="23">
        <f t="shared" si="7"/>
        <v>0</v>
      </c>
    </row>
    <row r="88" spans="2:7">
      <c r="F88" s="73">
        <v>0</v>
      </c>
    </row>
    <row r="89" spans="2:7">
      <c r="B89" s="118" t="s">
        <v>240</v>
      </c>
      <c r="C89" s="5" t="s">
        <v>241</v>
      </c>
      <c r="D89" s="8">
        <v>21.9</v>
      </c>
      <c r="E89" s="12" t="s">
        <v>5</v>
      </c>
      <c r="F89" s="47"/>
      <c r="G89" s="23">
        <f t="shared" ref="G89:G95" si="8">D89*F89</f>
        <v>0</v>
      </c>
    </row>
    <row r="90" spans="2:7">
      <c r="B90" s="118"/>
      <c r="C90" s="5" t="s">
        <v>242</v>
      </c>
      <c r="D90" s="8">
        <v>12.1</v>
      </c>
      <c r="E90" s="12" t="s">
        <v>5</v>
      </c>
      <c r="F90" s="47"/>
      <c r="G90" s="23">
        <f t="shared" si="8"/>
        <v>0</v>
      </c>
    </row>
    <row r="91" spans="2:7">
      <c r="B91" s="118"/>
      <c r="C91" s="5" t="s">
        <v>243</v>
      </c>
      <c r="D91" s="8">
        <v>18.649999999999999</v>
      </c>
      <c r="E91" s="12" t="s">
        <v>5</v>
      </c>
      <c r="F91" s="47"/>
      <c r="G91" s="23">
        <f t="shared" si="8"/>
        <v>0</v>
      </c>
    </row>
    <row r="92" spans="2:7">
      <c r="B92" s="118"/>
      <c r="C92" s="5" t="s">
        <v>244</v>
      </c>
      <c r="D92" s="8">
        <v>5.5</v>
      </c>
      <c r="E92" s="12" t="s">
        <v>5</v>
      </c>
      <c r="F92" s="47"/>
      <c r="G92" s="23">
        <f t="shared" si="8"/>
        <v>0</v>
      </c>
    </row>
    <row r="93" spans="2:7">
      <c r="B93" s="118"/>
      <c r="C93" s="5" t="s">
        <v>245</v>
      </c>
      <c r="D93" s="8">
        <v>12.45</v>
      </c>
      <c r="E93" s="12" t="s">
        <v>5</v>
      </c>
      <c r="F93" s="47"/>
      <c r="G93" s="23">
        <f t="shared" si="8"/>
        <v>0</v>
      </c>
    </row>
    <row r="94" spans="2:7">
      <c r="B94" s="118"/>
      <c r="C94" s="5" t="s">
        <v>246</v>
      </c>
      <c r="D94" s="8">
        <v>6.6</v>
      </c>
      <c r="E94" s="12" t="s">
        <v>5</v>
      </c>
      <c r="F94" s="47"/>
      <c r="G94" s="23">
        <f t="shared" si="8"/>
        <v>0</v>
      </c>
    </row>
    <row r="95" spans="2:7">
      <c r="B95" s="118"/>
      <c r="C95" s="5" t="s">
        <v>247</v>
      </c>
      <c r="D95" s="8">
        <v>5.35</v>
      </c>
      <c r="E95" s="12" t="s">
        <v>5</v>
      </c>
      <c r="F95" s="47"/>
      <c r="G95" s="23">
        <f t="shared" si="8"/>
        <v>0</v>
      </c>
    </row>
    <row r="96" spans="2:7">
      <c r="F96" s="73">
        <v>0</v>
      </c>
    </row>
    <row r="97" spans="2:7">
      <c r="B97" s="112" t="s">
        <v>321</v>
      </c>
      <c r="C97" s="5" t="s">
        <v>322</v>
      </c>
      <c r="D97" s="31">
        <v>3.8</v>
      </c>
      <c r="E97" s="12" t="s">
        <v>93</v>
      </c>
      <c r="F97" s="16"/>
      <c r="G97" s="23">
        <f t="shared" ref="G97:G107" si="9">D97*F97</f>
        <v>0</v>
      </c>
    </row>
    <row r="98" spans="2:7">
      <c r="B98" s="113"/>
      <c r="C98" s="5" t="s">
        <v>323</v>
      </c>
      <c r="D98" s="31">
        <v>4</v>
      </c>
      <c r="E98" s="12" t="s">
        <v>93</v>
      </c>
      <c r="F98" s="16"/>
      <c r="G98" s="23">
        <f t="shared" si="9"/>
        <v>0</v>
      </c>
    </row>
    <row r="99" spans="2:7">
      <c r="B99" s="113"/>
      <c r="C99" s="5" t="s">
        <v>324</v>
      </c>
      <c r="D99" s="31">
        <v>4.9000000000000004</v>
      </c>
      <c r="E99" s="12" t="s">
        <v>93</v>
      </c>
      <c r="F99" s="16"/>
      <c r="G99" s="23">
        <f t="shared" si="9"/>
        <v>0</v>
      </c>
    </row>
    <row r="100" spans="2:7">
      <c r="B100" s="113"/>
      <c r="C100" s="5" t="s">
        <v>325</v>
      </c>
      <c r="D100" s="31">
        <v>5.9</v>
      </c>
      <c r="E100" s="12" t="s">
        <v>93</v>
      </c>
      <c r="F100" s="16"/>
      <c r="G100" s="23">
        <f t="shared" si="9"/>
        <v>0</v>
      </c>
    </row>
    <row r="101" spans="2:7">
      <c r="B101" s="113"/>
      <c r="C101" s="5" t="s">
        <v>372</v>
      </c>
      <c r="D101" s="31">
        <v>6</v>
      </c>
      <c r="E101" s="12" t="s">
        <v>93</v>
      </c>
      <c r="F101" s="16"/>
      <c r="G101" s="23">
        <f t="shared" si="9"/>
        <v>0</v>
      </c>
    </row>
    <row r="102" spans="2:7">
      <c r="B102" s="113"/>
      <c r="C102" s="5" t="s">
        <v>373</v>
      </c>
      <c r="D102" s="31">
        <v>5.3</v>
      </c>
      <c r="E102" s="12" t="s">
        <v>93</v>
      </c>
      <c r="F102" s="16"/>
      <c r="G102" s="23">
        <f>D102*F102</f>
        <v>0</v>
      </c>
    </row>
    <row r="103" spans="2:7">
      <c r="B103" s="113"/>
      <c r="C103" s="5" t="s">
        <v>374</v>
      </c>
      <c r="D103" s="31">
        <v>6.35</v>
      </c>
      <c r="E103" s="12" t="s">
        <v>93</v>
      </c>
      <c r="F103" s="16"/>
      <c r="G103" s="23">
        <f>D103*F103</f>
        <v>0</v>
      </c>
    </row>
    <row r="104" spans="2:7">
      <c r="B104" s="113"/>
      <c r="C104" s="5" t="s">
        <v>375</v>
      </c>
      <c r="D104" s="31">
        <v>6</v>
      </c>
      <c r="E104" s="12" t="s">
        <v>93</v>
      </c>
      <c r="F104" s="16"/>
      <c r="G104" s="23">
        <f>D104*F104</f>
        <v>0</v>
      </c>
    </row>
    <row r="105" spans="2:7">
      <c r="B105" s="113"/>
      <c r="C105" s="5" t="s">
        <v>376</v>
      </c>
      <c r="D105" s="31">
        <v>5.3</v>
      </c>
      <c r="E105" s="12" t="s">
        <v>93</v>
      </c>
      <c r="F105" s="16"/>
      <c r="G105" s="23">
        <f>D105*F105</f>
        <v>0</v>
      </c>
    </row>
    <row r="106" spans="2:7">
      <c r="B106" s="113"/>
      <c r="C106" s="5" t="s">
        <v>377</v>
      </c>
      <c r="D106" s="31">
        <v>3.95</v>
      </c>
      <c r="E106" s="12" t="s">
        <v>93</v>
      </c>
      <c r="F106" s="16"/>
      <c r="G106" s="23">
        <f>D106*F106</f>
        <v>0</v>
      </c>
    </row>
    <row r="107" spans="2:7">
      <c r="B107" s="114"/>
      <c r="C107" s="5" t="s">
        <v>378</v>
      </c>
      <c r="D107" s="31">
        <v>4.95</v>
      </c>
      <c r="E107" s="12" t="s">
        <v>93</v>
      </c>
      <c r="F107" s="16"/>
      <c r="G107" s="23">
        <f t="shared" si="9"/>
        <v>0</v>
      </c>
    </row>
    <row r="108" spans="2:7">
      <c r="F108" s="73">
        <v>0</v>
      </c>
    </row>
    <row r="109" spans="2:7">
      <c r="B109" s="112" t="s">
        <v>326</v>
      </c>
      <c r="C109" s="5" t="s">
        <v>363</v>
      </c>
      <c r="D109" s="31">
        <v>4.55</v>
      </c>
      <c r="E109" s="12" t="s">
        <v>93</v>
      </c>
      <c r="F109" s="16"/>
      <c r="G109" s="46">
        <f>D109*F109</f>
        <v>0</v>
      </c>
    </row>
    <row r="110" spans="2:7">
      <c r="B110" s="113"/>
      <c r="C110" s="5" t="s">
        <v>364</v>
      </c>
      <c r="D110" s="31">
        <v>4.55</v>
      </c>
      <c r="E110" s="12" t="s">
        <v>93</v>
      </c>
      <c r="F110" s="16"/>
      <c r="G110" s="46">
        <f t="shared" ref="G110:G117" si="10">D110*F110</f>
        <v>0</v>
      </c>
    </row>
    <row r="111" spans="2:7">
      <c r="B111" s="113"/>
      <c r="C111" s="5" t="s">
        <v>365</v>
      </c>
      <c r="D111" s="31">
        <v>4.55</v>
      </c>
      <c r="E111" s="12" t="s">
        <v>93</v>
      </c>
      <c r="F111" s="16"/>
      <c r="G111" s="46">
        <f t="shared" si="10"/>
        <v>0</v>
      </c>
    </row>
    <row r="112" spans="2:7">
      <c r="B112" s="113"/>
      <c r="C112" s="5" t="s">
        <v>366</v>
      </c>
      <c r="D112" s="31">
        <v>4.55</v>
      </c>
      <c r="E112" s="12" t="s">
        <v>93</v>
      </c>
      <c r="F112" s="16"/>
      <c r="G112" s="46">
        <f t="shared" si="10"/>
        <v>0</v>
      </c>
    </row>
    <row r="113" spans="2:7">
      <c r="B113" s="113"/>
      <c r="C113" s="5" t="s">
        <v>367</v>
      </c>
      <c r="D113" s="31">
        <v>4.55</v>
      </c>
      <c r="E113" s="12" t="s">
        <v>93</v>
      </c>
      <c r="F113" s="16"/>
      <c r="G113" s="46">
        <f t="shared" si="10"/>
        <v>0</v>
      </c>
    </row>
    <row r="114" spans="2:7">
      <c r="B114" s="113"/>
      <c r="C114" s="5" t="s">
        <v>368</v>
      </c>
      <c r="D114" s="31">
        <v>4.55</v>
      </c>
      <c r="E114" s="12" t="s">
        <v>93</v>
      </c>
      <c r="F114" s="16"/>
      <c r="G114" s="46">
        <f t="shared" si="10"/>
        <v>0</v>
      </c>
    </row>
    <row r="115" spans="2:7">
      <c r="B115" s="113"/>
      <c r="C115" s="5" t="s">
        <v>369</v>
      </c>
      <c r="D115" s="31">
        <v>3.9</v>
      </c>
      <c r="E115" s="12" t="s">
        <v>93</v>
      </c>
      <c r="F115" s="16"/>
      <c r="G115" s="46">
        <f t="shared" si="10"/>
        <v>0</v>
      </c>
    </row>
    <row r="116" spans="2:7">
      <c r="B116" s="113"/>
      <c r="C116" s="5" t="s">
        <v>370</v>
      </c>
      <c r="D116" s="31">
        <v>3.9</v>
      </c>
      <c r="E116" s="12" t="s">
        <v>93</v>
      </c>
      <c r="F116" s="16"/>
      <c r="G116" s="46">
        <f t="shared" si="10"/>
        <v>0</v>
      </c>
    </row>
    <row r="117" spans="2:7">
      <c r="B117" s="114"/>
      <c r="C117" s="5" t="s">
        <v>371</v>
      </c>
      <c r="D117" s="31">
        <v>3.9</v>
      </c>
      <c r="E117" s="12" t="s">
        <v>93</v>
      </c>
      <c r="F117" s="16"/>
      <c r="G117" s="46">
        <f t="shared" si="10"/>
        <v>0</v>
      </c>
    </row>
    <row r="118" spans="2:7">
      <c r="F118" s="73">
        <v>0</v>
      </c>
    </row>
    <row r="119" spans="2:7">
      <c r="B119" s="112" t="s">
        <v>840</v>
      </c>
      <c r="C119" s="5" t="s">
        <v>345</v>
      </c>
      <c r="D119" s="8">
        <v>45.05</v>
      </c>
      <c r="E119" s="12" t="s">
        <v>5</v>
      </c>
      <c r="F119" s="47"/>
      <c r="G119" s="23">
        <f t="shared" ref="G119:G125" si="11">D119*F119</f>
        <v>0</v>
      </c>
    </row>
    <row r="120" spans="2:7" ht="15" customHeight="1">
      <c r="B120" s="113"/>
      <c r="C120" s="5" t="s">
        <v>362</v>
      </c>
      <c r="D120" s="8">
        <v>19.45</v>
      </c>
      <c r="E120" s="12" t="s">
        <v>5</v>
      </c>
      <c r="F120" s="47"/>
      <c r="G120" s="23">
        <f t="shared" si="11"/>
        <v>0</v>
      </c>
    </row>
    <row r="121" spans="2:7" ht="15" customHeight="1">
      <c r="B121" s="113"/>
      <c r="C121" s="5" t="s">
        <v>360</v>
      </c>
      <c r="D121" s="8">
        <v>5.0999999999999996</v>
      </c>
      <c r="E121" s="12" t="s">
        <v>5</v>
      </c>
      <c r="F121" s="47"/>
      <c r="G121" s="23">
        <f t="shared" si="11"/>
        <v>0</v>
      </c>
    </row>
    <row r="122" spans="2:7" ht="15" customHeight="1">
      <c r="B122" s="113"/>
      <c r="C122" s="5" t="s">
        <v>348</v>
      </c>
      <c r="D122" s="8">
        <v>2.5499999999999998</v>
      </c>
      <c r="E122" s="12" t="s">
        <v>5</v>
      </c>
      <c r="F122" s="47"/>
      <c r="G122" s="23">
        <f t="shared" si="11"/>
        <v>0</v>
      </c>
    </row>
    <row r="123" spans="2:7" ht="15" customHeight="1">
      <c r="B123" s="113"/>
      <c r="C123" s="5" t="s">
        <v>347</v>
      </c>
      <c r="D123" s="8">
        <v>12</v>
      </c>
      <c r="E123" s="12" t="s">
        <v>5</v>
      </c>
      <c r="F123" s="47"/>
      <c r="G123" s="23">
        <f t="shared" si="11"/>
        <v>0</v>
      </c>
    </row>
    <row r="124" spans="2:7" ht="15" customHeight="1">
      <c r="B124" s="113"/>
      <c r="C124" s="5" t="s">
        <v>393</v>
      </c>
      <c r="D124" s="8">
        <v>3.4</v>
      </c>
      <c r="E124" s="12" t="s">
        <v>5</v>
      </c>
      <c r="F124" s="59"/>
      <c r="G124" s="23">
        <f t="shared" si="11"/>
        <v>0</v>
      </c>
    </row>
    <row r="125" spans="2:7">
      <c r="B125" s="114"/>
      <c r="C125" s="5" t="s">
        <v>394</v>
      </c>
      <c r="D125" s="8">
        <v>4.9000000000000004</v>
      </c>
      <c r="E125" s="12" t="s">
        <v>5</v>
      </c>
      <c r="F125" s="47"/>
      <c r="G125" s="23">
        <f t="shared" si="11"/>
        <v>0</v>
      </c>
    </row>
    <row r="126" spans="2:7">
      <c r="F126" s="73">
        <v>0</v>
      </c>
      <c r="G126" s="25"/>
    </row>
    <row r="127" spans="2:7">
      <c r="B127" s="118" t="s">
        <v>379</v>
      </c>
      <c r="C127" s="5" t="s">
        <v>385</v>
      </c>
      <c r="D127" s="8">
        <v>12.8</v>
      </c>
      <c r="E127" s="12" t="s">
        <v>5</v>
      </c>
      <c r="F127" s="47"/>
      <c r="G127" s="23">
        <f>F127*D127</f>
        <v>0</v>
      </c>
    </row>
    <row r="128" spans="2:7">
      <c r="B128" s="118"/>
      <c r="C128" s="5" t="s">
        <v>386</v>
      </c>
      <c r="D128" s="8">
        <v>8.9499999999999993</v>
      </c>
      <c r="E128" s="12" t="s">
        <v>5</v>
      </c>
      <c r="F128" s="47"/>
      <c r="G128" s="23">
        <f t="shared" ref="G128:G139" si="12">F128*D128</f>
        <v>0</v>
      </c>
    </row>
    <row r="129" spans="2:7">
      <c r="B129" s="118"/>
      <c r="C129" s="5" t="s">
        <v>387</v>
      </c>
      <c r="D129" s="8">
        <v>11.2</v>
      </c>
      <c r="E129" s="12" t="s">
        <v>5</v>
      </c>
      <c r="F129" s="47"/>
      <c r="G129" s="23">
        <f t="shared" si="12"/>
        <v>0</v>
      </c>
    </row>
    <row r="130" spans="2:7">
      <c r="B130" s="118"/>
      <c r="C130" s="5" t="s">
        <v>388</v>
      </c>
      <c r="D130" s="8">
        <v>35.799999999999997</v>
      </c>
      <c r="E130" s="12" t="s">
        <v>5</v>
      </c>
      <c r="F130" s="47"/>
      <c r="G130" s="23">
        <f t="shared" si="12"/>
        <v>0</v>
      </c>
    </row>
    <row r="131" spans="2:7">
      <c r="B131" s="118"/>
      <c r="C131" s="5" t="s">
        <v>389</v>
      </c>
      <c r="D131" s="8">
        <v>22.7</v>
      </c>
      <c r="E131" s="12" t="s">
        <v>5</v>
      </c>
      <c r="F131" s="47"/>
      <c r="G131" s="23">
        <f t="shared" si="12"/>
        <v>0</v>
      </c>
    </row>
    <row r="132" spans="2:7">
      <c r="B132" s="118"/>
      <c r="C132" s="5" t="s">
        <v>390</v>
      </c>
      <c r="D132" s="8">
        <v>8.8000000000000007</v>
      </c>
      <c r="E132" s="12" t="s">
        <v>5</v>
      </c>
      <c r="F132" s="47"/>
      <c r="G132" s="23">
        <f t="shared" si="12"/>
        <v>0</v>
      </c>
    </row>
    <row r="133" spans="2:7">
      <c r="B133" s="118"/>
      <c r="C133" s="5" t="s">
        <v>391</v>
      </c>
      <c r="D133" s="8">
        <v>12.9</v>
      </c>
      <c r="E133" s="12" t="s">
        <v>5</v>
      </c>
      <c r="F133" s="47"/>
      <c r="G133" s="23">
        <f t="shared" si="12"/>
        <v>0</v>
      </c>
    </row>
    <row r="134" spans="2:7">
      <c r="B134" s="118"/>
      <c r="C134" s="5" t="s">
        <v>392</v>
      </c>
      <c r="D134" s="8">
        <v>8.4499999999999993</v>
      </c>
      <c r="E134" s="12" t="s">
        <v>5</v>
      </c>
      <c r="F134" s="47"/>
      <c r="G134" s="23">
        <f t="shared" si="12"/>
        <v>0</v>
      </c>
    </row>
    <row r="135" spans="2:7">
      <c r="B135" s="118"/>
      <c r="C135" s="3" t="s">
        <v>380</v>
      </c>
      <c r="D135" s="8">
        <v>16.899999999999999</v>
      </c>
      <c r="E135" s="12" t="s">
        <v>5</v>
      </c>
      <c r="F135" s="47"/>
      <c r="G135" s="23">
        <f t="shared" si="12"/>
        <v>0</v>
      </c>
    </row>
    <row r="136" spans="2:7">
      <c r="B136" s="118"/>
      <c r="C136" s="5" t="s">
        <v>381</v>
      </c>
      <c r="D136" s="8">
        <v>13.7</v>
      </c>
      <c r="E136" s="12" t="s">
        <v>5</v>
      </c>
      <c r="F136" s="47"/>
      <c r="G136" s="23">
        <f t="shared" si="12"/>
        <v>0</v>
      </c>
    </row>
    <row r="137" spans="2:7">
      <c r="B137" s="118"/>
      <c r="C137" s="5" t="s">
        <v>382</v>
      </c>
      <c r="D137" s="8">
        <v>5.95</v>
      </c>
      <c r="E137" s="12" t="s">
        <v>5</v>
      </c>
      <c r="F137" s="47"/>
      <c r="G137" s="23">
        <f t="shared" si="12"/>
        <v>0</v>
      </c>
    </row>
    <row r="138" spans="2:7">
      <c r="B138" s="118"/>
      <c r="C138" s="5" t="s">
        <v>383</v>
      </c>
      <c r="D138" s="8">
        <v>9.8000000000000007</v>
      </c>
      <c r="E138" s="12" t="s">
        <v>5</v>
      </c>
      <c r="F138" s="59"/>
      <c r="G138" s="23">
        <f t="shared" si="12"/>
        <v>0</v>
      </c>
    </row>
    <row r="139" spans="2:7">
      <c r="B139" s="118"/>
      <c r="C139" s="5" t="s">
        <v>384</v>
      </c>
      <c r="D139" s="8">
        <v>3.75</v>
      </c>
      <c r="E139" s="12" t="s">
        <v>5</v>
      </c>
      <c r="F139" s="47"/>
      <c r="G139" s="23">
        <f t="shared" si="12"/>
        <v>0</v>
      </c>
    </row>
    <row r="140" spans="2:7">
      <c r="F140" s="73">
        <v>0</v>
      </c>
      <c r="G140" s="25"/>
    </row>
    <row r="141" spans="2:7">
      <c r="B141" s="118" t="s">
        <v>395</v>
      </c>
      <c r="C141" s="5" t="s">
        <v>397</v>
      </c>
      <c r="D141" s="8">
        <v>12.95</v>
      </c>
      <c r="E141" s="12" t="s">
        <v>5</v>
      </c>
      <c r="F141" s="47"/>
      <c r="G141" s="23">
        <f>D141*F141</f>
        <v>0</v>
      </c>
    </row>
    <row r="142" spans="2:7">
      <c r="B142" s="118"/>
      <c r="C142" s="5" t="s">
        <v>398</v>
      </c>
      <c r="D142" s="8">
        <v>15.25</v>
      </c>
      <c r="E142" s="12" t="s">
        <v>5</v>
      </c>
      <c r="F142" s="47"/>
      <c r="G142" s="23">
        <f t="shared" ref="G142:G144" si="13">D142*F142</f>
        <v>0</v>
      </c>
    </row>
    <row r="143" spans="2:7">
      <c r="B143" s="118"/>
      <c r="C143" s="5" t="s">
        <v>399</v>
      </c>
      <c r="D143" s="8">
        <v>10.65</v>
      </c>
      <c r="E143" s="12" t="s">
        <v>5</v>
      </c>
      <c r="F143" s="47"/>
      <c r="G143" s="23">
        <f t="shared" si="13"/>
        <v>0</v>
      </c>
    </row>
    <row r="144" spans="2:7" ht="15" customHeight="1">
      <c r="B144" s="118"/>
      <c r="C144" s="5" t="s">
        <v>400</v>
      </c>
      <c r="D144" s="8">
        <v>12.95</v>
      </c>
      <c r="E144" s="12" t="s">
        <v>5</v>
      </c>
      <c r="F144" s="47"/>
      <c r="G144" s="23">
        <f t="shared" si="13"/>
        <v>0</v>
      </c>
    </row>
    <row r="145" spans="2:7" ht="15" customHeight="1">
      <c r="B145" s="2"/>
      <c r="C145" s="3"/>
      <c r="D145" s="9"/>
      <c r="E145" s="9"/>
      <c r="F145" s="73">
        <v>0</v>
      </c>
      <c r="G145" s="25"/>
    </row>
    <row r="146" spans="2:7" ht="15" customHeight="1">
      <c r="B146" s="118" t="s">
        <v>396</v>
      </c>
      <c r="C146" s="5" t="s">
        <v>402</v>
      </c>
      <c r="D146" s="8">
        <v>4.6500000000000004</v>
      </c>
      <c r="E146" s="12" t="s">
        <v>93</v>
      </c>
      <c r="F146" s="16"/>
      <c r="G146" s="23">
        <f t="shared" ref="G146:G153" si="14">F146*D146</f>
        <v>0</v>
      </c>
    </row>
    <row r="147" spans="2:7" ht="15" customHeight="1">
      <c r="B147" s="118"/>
      <c r="C147" s="5" t="s">
        <v>401</v>
      </c>
      <c r="D147" s="8">
        <v>4.6500000000000004</v>
      </c>
      <c r="E147" s="12" t="s">
        <v>93</v>
      </c>
      <c r="F147" s="16"/>
      <c r="G147" s="23">
        <f t="shared" si="14"/>
        <v>0</v>
      </c>
    </row>
    <row r="148" spans="2:7" ht="15" customHeight="1">
      <c r="B148" s="118"/>
      <c r="C148" s="5" t="s">
        <v>403</v>
      </c>
      <c r="D148" s="8">
        <v>4.5</v>
      </c>
      <c r="E148" s="12" t="s">
        <v>93</v>
      </c>
      <c r="F148" s="16"/>
      <c r="G148" s="23">
        <f t="shared" si="14"/>
        <v>0</v>
      </c>
    </row>
    <row r="149" spans="2:7" ht="15" customHeight="1">
      <c r="B149" s="118"/>
      <c r="C149" s="5" t="s">
        <v>404</v>
      </c>
      <c r="D149" s="8">
        <v>3.75</v>
      </c>
      <c r="E149" s="12" t="s">
        <v>93</v>
      </c>
      <c r="F149" s="16"/>
      <c r="G149" s="23">
        <f t="shared" si="14"/>
        <v>0</v>
      </c>
    </row>
    <row r="150" spans="2:7" ht="15" customHeight="1">
      <c r="B150" s="118"/>
      <c r="C150" s="5" t="s">
        <v>405</v>
      </c>
      <c r="D150" s="8">
        <v>4.6500000000000004</v>
      </c>
      <c r="E150" s="12" t="s">
        <v>93</v>
      </c>
      <c r="F150" s="16"/>
      <c r="G150" s="23">
        <f t="shared" si="14"/>
        <v>0</v>
      </c>
    </row>
    <row r="151" spans="2:7" ht="15" customHeight="1">
      <c r="B151" s="118"/>
      <c r="C151" s="5" t="s">
        <v>406</v>
      </c>
      <c r="D151" s="8">
        <v>4.6500000000000004</v>
      </c>
      <c r="E151" s="12" t="s">
        <v>93</v>
      </c>
      <c r="F151" s="16"/>
      <c r="G151" s="23">
        <f t="shared" si="14"/>
        <v>0</v>
      </c>
    </row>
    <row r="152" spans="2:7" ht="15" customHeight="1">
      <c r="B152" s="118"/>
      <c r="C152" s="5" t="s">
        <v>407</v>
      </c>
      <c r="D152" s="8">
        <v>4.6500000000000004</v>
      </c>
      <c r="E152" s="12" t="s">
        <v>93</v>
      </c>
      <c r="F152" s="16"/>
      <c r="G152" s="23">
        <f t="shared" si="14"/>
        <v>0</v>
      </c>
    </row>
    <row r="153" spans="2:7">
      <c r="B153" s="118"/>
      <c r="C153" s="5" t="s">
        <v>408</v>
      </c>
      <c r="D153" s="8">
        <v>4.6500000000000004</v>
      </c>
      <c r="E153" s="12" t="s">
        <v>93</v>
      </c>
      <c r="F153" s="16"/>
      <c r="G153" s="23">
        <f t="shared" si="14"/>
        <v>0</v>
      </c>
    </row>
    <row r="154" spans="2:7">
      <c r="B154" s="118"/>
      <c r="C154" s="5" t="s">
        <v>409</v>
      </c>
      <c r="D154" s="8">
        <v>4.9000000000000004</v>
      </c>
      <c r="E154" s="12" t="s">
        <v>93</v>
      </c>
      <c r="F154" s="16"/>
      <c r="G154" s="23">
        <f>F154*D154</f>
        <v>0</v>
      </c>
    </row>
    <row r="156" spans="2:7" ht="15.75">
      <c r="B156" t="s">
        <v>837</v>
      </c>
      <c r="C156" s="41"/>
      <c r="D156" s="119" t="s">
        <v>834</v>
      </c>
      <c r="E156" s="119"/>
      <c r="F156" s="119"/>
      <c r="G156" s="50">
        <f>SUM(G3:G155)</f>
        <v>0</v>
      </c>
    </row>
  </sheetData>
  <sheetProtection algorithmName="SHA-512" hashValue="vQbBzacHNhfNo0VL1HKlS3j+pGzq4BAkMN7jrd7/GK00NqU4hiJaH845KVplyilQ05Z6OfR+Ky5XYYbT152kLA==" saltValue="96ttLQVGuVMuKx9t/uKhgg==" spinCount="100000" sheet="1" objects="1" scenarios="1" selectLockedCells="1"/>
  <mergeCells count="18">
    <mergeCell ref="B119:B125"/>
    <mergeCell ref="D156:F156"/>
    <mergeCell ref="B109:B117"/>
    <mergeCell ref="B127:B139"/>
    <mergeCell ref="B141:B144"/>
    <mergeCell ref="B146:B154"/>
    <mergeCell ref="B71:B72"/>
    <mergeCell ref="B74:B87"/>
    <mergeCell ref="B89:B95"/>
    <mergeCell ref="B97:B107"/>
    <mergeCell ref="B52:B59"/>
    <mergeCell ref="B61:B65"/>
    <mergeCell ref="D1:E1"/>
    <mergeCell ref="B67:B69"/>
    <mergeCell ref="B3:B15"/>
    <mergeCell ref="B17:B27"/>
    <mergeCell ref="B29:B43"/>
    <mergeCell ref="B45:B50"/>
  </mergeCells>
  <pageMargins left="0.7" right="0.7" top="0.75" bottom="0.75" header="0.3" footer="0.3"/>
  <ignoredErrors>
    <ignoredError sqref="G109:G11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1"/>
  <sheetViews>
    <sheetView showGridLines="0" workbookViewId="0">
      <selection activeCell="F3" sqref="F3"/>
    </sheetView>
  </sheetViews>
  <sheetFormatPr baseColWidth="10" defaultRowHeight="15"/>
  <cols>
    <col min="2" max="2" width="24.7109375" customWidth="1"/>
    <col min="3" max="3" width="56.85546875" customWidth="1"/>
    <col min="6" max="7" width="15.5703125" customWidth="1"/>
  </cols>
  <sheetData>
    <row r="1" spans="2:7" ht="58.5">
      <c r="B1" s="1" t="s">
        <v>438</v>
      </c>
      <c r="C1" s="1" t="s">
        <v>0</v>
      </c>
      <c r="D1" s="118" t="s">
        <v>1</v>
      </c>
      <c r="E1" s="118"/>
      <c r="F1" s="15" t="s">
        <v>2</v>
      </c>
      <c r="G1" s="1" t="s">
        <v>3</v>
      </c>
    </row>
    <row r="2" spans="2:7">
      <c r="F2" s="72">
        <v>0</v>
      </c>
    </row>
    <row r="3" spans="2:7">
      <c r="B3" s="118" t="s">
        <v>68</v>
      </c>
      <c r="C3" s="5" t="s">
        <v>69</v>
      </c>
      <c r="D3" s="8">
        <v>7.25</v>
      </c>
      <c r="E3" s="12" t="s">
        <v>5</v>
      </c>
      <c r="F3" s="47"/>
      <c r="G3" s="23">
        <f>D3*F2</f>
        <v>0</v>
      </c>
    </row>
    <row r="4" spans="2:7">
      <c r="B4" s="118"/>
      <c r="C4" s="5" t="s">
        <v>70</v>
      </c>
      <c r="D4" s="8">
        <v>12.2</v>
      </c>
      <c r="E4" s="12" t="s">
        <v>5</v>
      </c>
      <c r="F4" s="47"/>
      <c r="G4" s="23">
        <f>D4*F3</f>
        <v>0</v>
      </c>
    </row>
    <row r="5" spans="2:7">
      <c r="B5" s="118"/>
      <c r="C5" s="5" t="s">
        <v>71</v>
      </c>
      <c r="D5" s="8">
        <v>3.65</v>
      </c>
      <c r="E5" s="12" t="s">
        <v>5</v>
      </c>
      <c r="F5" s="47"/>
      <c r="G5" s="23">
        <f>D5*F4</f>
        <v>0</v>
      </c>
    </row>
    <row r="6" spans="2:7">
      <c r="B6" s="118"/>
      <c r="C6" s="5" t="s">
        <v>72</v>
      </c>
      <c r="D6" s="8">
        <v>13.65</v>
      </c>
      <c r="E6" s="12" t="s">
        <v>5</v>
      </c>
      <c r="F6" s="47"/>
      <c r="G6" s="23">
        <f t="shared" ref="G6:G15" si="0">D6*F6</f>
        <v>0</v>
      </c>
    </row>
    <row r="7" spans="2:7">
      <c r="B7" s="118"/>
      <c r="C7" s="5" t="s">
        <v>73</v>
      </c>
      <c r="D7" s="8">
        <v>4.8499999999999996</v>
      </c>
      <c r="E7" s="12" t="s">
        <v>5</v>
      </c>
      <c r="F7" s="47"/>
      <c r="G7" s="23">
        <f t="shared" si="0"/>
        <v>0</v>
      </c>
    </row>
    <row r="8" spans="2:7">
      <c r="B8" s="118"/>
      <c r="C8" s="5" t="s">
        <v>74</v>
      </c>
      <c r="D8" s="8">
        <v>3.35</v>
      </c>
      <c r="E8" s="12" t="s">
        <v>5</v>
      </c>
      <c r="F8" s="47"/>
      <c r="G8" s="23">
        <f t="shared" si="0"/>
        <v>0</v>
      </c>
    </row>
    <row r="9" spans="2:7">
      <c r="B9" s="118"/>
      <c r="C9" s="5" t="s">
        <v>75</v>
      </c>
      <c r="D9" s="8">
        <v>11</v>
      </c>
      <c r="E9" s="12" t="s">
        <v>5</v>
      </c>
      <c r="F9" s="47"/>
      <c r="G9" s="23">
        <f t="shared" si="0"/>
        <v>0</v>
      </c>
    </row>
    <row r="10" spans="2:7">
      <c r="B10" s="118"/>
      <c r="C10" s="5" t="s">
        <v>76</v>
      </c>
      <c r="D10" s="8">
        <v>10.15</v>
      </c>
      <c r="E10" s="12" t="s">
        <v>5</v>
      </c>
      <c r="F10" s="47"/>
      <c r="G10" s="23">
        <f t="shared" si="0"/>
        <v>0</v>
      </c>
    </row>
    <row r="11" spans="2:7">
      <c r="B11" s="118"/>
      <c r="C11" s="5" t="s">
        <v>77</v>
      </c>
      <c r="D11" s="8">
        <v>16.8</v>
      </c>
      <c r="E11" s="12" t="s">
        <v>5</v>
      </c>
      <c r="F11" s="47"/>
      <c r="G11" s="23">
        <f t="shared" si="0"/>
        <v>0</v>
      </c>
    </row>
    <row r="12" spans="2:7">
      <c r="B12" s="118"/>
      <c r="C12" s="5" t="s">
        <v>78</v>
      </c>
      <c r="D12" s="8">
        <v>16.45</v>
      </c>
      <c r="E12" s="12" t="s">
        <v>5</v>
      </c>
      <c r="F12" s="47"/>
      <c r="G12" s="23">
        <f t="shared" si="0"/>
        <v>0</v>
      </c>
    </row>
    <row r="13" spans="2:7">
      <c r="B13" s="118"/>
      <c r="C13" s="5" t="s">
        <v>82</v>
      </c>
      <c r="D13" s="8">
        <v>3.95</v>
      </c>
      <c r="E13" s="12" t="s">
        <v>5</v>
      </c>
      <c r="F13" s="47"/>
      <c r="G13" s="23">
        <f t="shared" si="0"/>
        <v>0</v>
      </c>
    </row>
    <row r="14" spans="2:7">
      <c r="B14" s="118"/>
      <c r="C14" s="5" t="s">
        <v>83</v>
      </c>
      <c r="D14" s="8">
        <v>5.6</v>
      </c>
      <c r="E14" s="12" t="s">
        <v>5</v>
      </c>
      <c r="F14" s="47"/>
      <c r="G14" s="23">
        <f t="shared" si="0"/>
        <v>0</v>
      </c>
    </row>
    <row r="15" spans="2:7">
      <c r="B15" s="118"/>
      <c r="C15" s="5" t="s">
        <v>84</v>
      </c>
      <c r="D15" s="8">
        <v>11.15</v>
      </c>
      <c r="E15" s="12" t="s">
        <v>5</v>
      </c>
      <c r="F15" s="47"/>
      <c r="G15" s="23">
        <f t="shared" si="0"/>
        <v>0</v>
      </c>
    </row>
    <row r="16" spans="2:7" ht="15" customHeight="1">
      <c r="B16" s="18"/>
      <c r="C16" s="3"/>
      <c r="D16" s="9"/>
      <c r="E16" s="9"/>
      <c r="F16" s="72">
        <v>0</v>
      </c>
      <c r="G16" s="9"/>
    </row>
    <row r="17" spans="2:7">
      <c r="B17" s="112" t="s">
        <v>85</v>
      </c>
      <c r="C17" s="5" t="s">
        <v>86</v>
      </c>
      <c r="D17" s="8">
        <v>24.9</v>
      </c>
      <c r="E17" s="12" t="s">
        <v>5</v>
      </c>
      <c r="F17" s="47"/>
      <c r="G17" s="23">
        <f t="shared" ref="G17:G35" si="1">D17*F17</f>
        <v>0</v>
      </c>
    </row>
    <row r="18" spans="2:7">
      <c r="B18" s="113"/>
      <c r="C18" s="5" t="s">
        <v>87</v>
      </c>
      <c r="D18" s="8">
        <v>26.95</v>
      </c>
      <c r="E18" s="12" t="s">
        <v>5</v>
      </c>
      <c r="F18" s="47"/>
      <c r="G18" s="23">
        <f t="shared" si="1"/>
        <v>0</v>
      </c>
    </row>
    <row r="19" spans="2:7">
      <c r="B19" s="113"/>
      <c r="C19" s="5" t="s">
        <v>88</v>
      </c>
      <c r="D19" s="8">
        <v>21.95</v>
      </c>
      <c r="E19" s="12" t="s">
        <v>5</v>
      </c>
      <c r="F19" s="47"/>
      <c r="G19" s="23">
        <f t="shared" si="1"/>
        <v>0</v>
      </c>
    </row>
    <row r="20" spans="2:7">
      <c r="B20" s="113"/>
      <c r="C20" s="5" t="s">
        <v>89</v>
      </c>
      <c r="D20" s="8">
        <v>21.95</v>
      </c>
      <c r="E20" s="12" t="s">
        <v>5</v>
      </c>
      <c r="F20" s="47"/>
      <c r="G20" s="23">
        <f t="shared" si="1"/>
        <v>0</v>
      </c>
    </row>
    <row r="21" spans="2:7">
      <c r="B21" s="113"/>
      <c r="C21" s="5" t="s">
        <v>90</v>
      </c>
      <c r="D21" s="8">
        <v>13.35</v>
      </c>
      <c r="E21" s="12" t="s">
        <v>5</v>
      </c>
      <c r="F21" s="47"/>
      <c r="G21" s="23">
        <f t="shared" si="1"/>
        <v>0</v>
      </c>
    </row>
    <row r="22" spans="2:7">
      <c r="B22" s="113"/>
      <c r="C22" s="20" t="s">
        <v>91</v>
      </c>
      <c r="D22" s="8">
        <v>22.5</v>
      </c>
      <c r="E22" s="12" t="s">
        <v>5</v>
      </c>
      <c r="F22" s="47"/>
      <c r="G22" s="23">
        <f t="shared" si="1"/>
        <v>0</v>
      </c>
    </row>
    <row r="23" spans="2:7">
      <c r="B23" s="113"/>
      <c r="C23" s="20" t="s">
        <v>92</v>
      </c>
      <c r="D23" s="8">
        <v>2.4500000000000002</v>
      </c>
      <c r="E23" s="12" t="s">
        <v>93</v>
      </c>
      <c r="F23" s="47"/>
      <c r="G23" s="23">
        <f t="shared" si="1"/>
        <v>0</v>
      </c>
    </row>
    <row r="24" spans="2:7">
      <c r="B24" s="113"/>
      <c r="C24" s="20" t="s">
        <v>94</v>
      </c>
      <c r="D24" s="8">
        <v>2.4500000000000002</v>
      </c>
      <c r="E24" s="12" t="s">
        <v>93</v>
      </c>
      <c r="F24" s="47"/>
      <c r="G24" s="23">
        <f t="shared" si="1"/>
        <v>0</v>
      </c>
    </row>
    <row r="25" spans="2:7">
      <c r="B25" s="113"/>
      <c r="C25" s="20" t="s">
        <v>95</v>
      </c>
      <c r="D25" s="8">
        <v>2.4500000000000002</v>
      </c>
      <c r="E25" s="12" t="s">
        <v>93</v>
      </c>
      <c r="F25" s="47"/>
      <c r="G25" s="23">
        <f t="shared" si="1"/>
        <v>0</v>
      </c>
    </row>
    <row r="26" spans="2:7">
      <c r="B26" s="113"/>
      <c r="C26" s="20" t="s">
        <v>96</v>
      </c>
      <c r="D26" s="8">
        <v>2.4500000000000002</v>
      </c>
      <c r="E26" s="12" t="s">
        <v>93</v>
      </c>
      <c r="F26" s="47"/>
      <c r="G26" s="23">
        <f t="shared" si="1"/>
        <v>0</v>
      </c>
    </row>
    <row r="27" spans="2:7">
      <c r="B27" s="113"/>
      <c r="C27" s="20" t="s">
        <v>97</v>
      </c>
      <c r="D27" s="8">
        <v>2.4500000000000002</v>
      </c>
      <c r="E27" s="12" t="s">
        <v>93</v>
      </c>
      <c r="F27" s="47"/>
      <c r="G27" s="23">
        <f t="shared" si="1"/>
        <v>0</v>
      </c>
    </row>
    <row r="28" spans="2:7">
      <c r="B28" s="113"/>
      <c r="C28" s="20" t="s">
        <v>98</v>
      </c>
      <c r="D28" s="8">
        <v>2.4500000000000002</v>
      </c>
      <c r="E28" s="12" t="s">
        <v>93</v>
      </c>
      <c r="F28" s="47"/>
      <c r="G28" s="23">
        <f t="shared" si="1"/>
        <v>0</v>
      </c>
    </row>
    <row r="29" spans="2:7">
      <c r="B29" s="113"/>
      <c r="C29" s="20" t="s">
        <v>99</v>
      </c>
      <c r="D29" s="8">
        <v>2.4500000000000002</v>
      </c>
      <c r="E29" s="12" t="s">
        <v>93</v>
      </c>
      <c r="F29" s="47"/>
      <c r="G29" s="23">
        <f t="shared" si="1"/>
        <v>0</v>
      </c>
    </row>
    <row r="30" spans="2:7">
      <c r="B30" s="113"/>
      <c r="C30" s="20" t="s">
        <v>100</v>
      </c>
      <c r="D30" s="8">
        <v>2.4500000000000002</v>
      </c>
      <c r="E30" s="12" t="s">
        <v>5</v>
      </c>
      <c r="F30" s="47"/>
      <c r="G30" s="23">
        <f t="shared" si="1"/>
        <v>0</v>
      </c>
    </row>
    <row r="31" spans="2:7">
      <c r="B31" s="113"/>
      <c r="C31" s="5" t="s">
        <v>101</v>
      </c>
      <c r="D31" s="8">
        <v>33.549999999999997</v>
      </c>
      <c r="E31" s="12" t="s">
        <v>5</v>
      </c>
      <c r="F31" s="47"/>
      <c r="G31" s="23">
        <f t="shared" si="1"/>
        <v>0</v>
      </c>
    </row>
    <row r="32" spans="2:7">
      <c r="B32" s="113"/>
      <c r="C32" s="5" t="s">
        <v>102</v>
      </c>
      <c r="D32" s="8">
        <v>32.75</v>
      </c>
      <c r="E32" s="12" t="s">
        <v>5</v>
      </c>
      <c r="F32" s="47"/>
      <c r="G32" s="23">
        <f t="shared" si="1"/>
        <v>0</v>
      </c>
    </row>
    <row r="33" spans="2:7">
      <c r="B33" s="113"/>
      <c r="C33" s="5" t="s">
        <v>103</v>
      </c>
      <c r="D33" s="8">
        <v>14.9</v>
      </c>
      <c r="E33" s="12" t="s">
        <v>5</v>
      </c>
      <c r="F33" s="47"/>
      <c r="G33" s="23">
        <f t="shared" si="1"/>
        <v>0</v>
      </c>
    </row>
    <row r="34" spans="2:7">
      <c r="B34" s="113"/>
      <c r="C34" s="5" t="s">
        <v>104</v>
      </c>
      <c r="D34" s="8">
        <v>14.9</v>
      </c>
      <c r="E34" s="12" t="s">
        <v>5</v>
      </c>
      <c r="F34" s="47"/>
      <c r="G34" s="23">
        <f t="shared" si="1"/>
        <v>0</v>
      </c>
    </row>
    <row r="35" spans="2:7">
      <c r="B35" s="114"/>
      <c r="C35" s="5" t="s">
        <v>105</v>
      </c>
      <c r="D35" s="8">
        <v>17.850000000000001</v>
      </c>
      <c r="E35" s="12" t="s">
        <v>5</v>
      </c>
      <c r="F35" s="47"/>
      <c r="G35" s="23">
        <f t="shared" si="1"/>
        <v>0</v>
      </c>
    </row>
    <row r="36" spans="2:7">
      <c r="F36" s="72">
        <v>0</v>
      </c>
      <c r="G36" s="35"/>
    </row>
    <row r="37" spans="2:7">
      <c r="B37" s="112" t="s">
        <v>115</v>
      </c>
      <c r="C37" s="5" t="s">
        <v>116</v>
      </c>
      <c r="D37" s="8">
        <v>23.45</v>
      </c>
      <c r="E37" s="12" t="s">
        <v>5</v>
      </c>
      <c r="F37" s="47"/>
      <c r="G37" s="23">
        <f t="shared" ref="G37:G41" si="2">D37*F37</f>
        <v>0</v>
      </c>
    </row>
    <row r="38" spans="2:7">
      <c r="B38" s="113"/>
      <c r="C38" s="5" t="s">
        <v>117</v>
      </c>
      <c r="D38" s="8">
        <v>20.65</v>
      </c>
      <c r="E38" s="12" t="s">
        <v>5</v>
      </c>
      <c r="F38" s="47"/>
      <c r="G38" s="23">
        <f t="shared" si="2"/>
        <v>0</v>
      </c>
    </row>
    <row r="39" spans="2:7">
      <c r="B39" s="113"/>
      <c r="C39" s="5" t="s">
        <v>118</v>
      </c>
      <c r="D39" s="8">
        <v>14.9</v>
      </c>
      <c r="E39" s="12" t="s">
        <v>5</v>
      </c>
      <c r="F39" s="47"/>
      <c r="G39" s="23">
        <f t="shared" si="2"/>
        <v>0</v>
      </c>
    </row>
    <row r="40" spans="2:7">
      <c r="B40" s="113"/>
      <c r="C40" s="5" t="s">
        <v>119</v>
      </c>
      <c r="D40" s="8">
        <v>3.25</v>
      </c>
      <c r="E40" s="12" t="s">
        <v>5</v>
      </c>
      <c r="F40" s="47"/>
      <c r="G40" s="23">
        <f t="shared" si="2"/>
        <v>0</v>
      </c>
    </row>
    <row r="41" spans="2:7">
      <c r="B41" s="113"/>
      <c r="C41" s="5" t="s">
        <v>328</v>
      </c>
      <c r="D41" s="8">
        <v>96.95</v>
      </c>
      <c r="E41" s="12" t="s">
        <v>5</v>
      </c>
      <c r="F41" s="47"/>
      <c r="G41" s="23">
        <f t="shared" si="2"/>
        <v>0</v>
      </c>
    </row>
    <row r="42" spans="2:7">
      <c r="B42" s="114"/>
      <c r="C42" s="5" t="s">
        <v>120</v>
      </c>
      <c r="D42" s="8">
        <v>10.55</v>
      </c>
      <c r="E42" s="12" t="s">
        <v>5</v>
      </c>
      <c r="F42" s="47"/>
      <c r="G42" s="23">
        <f>D42*F42</f>
        <v>0</v>
      </c>
    </row>
    <row r="43" spans="2:7">
      <c r="F43" s="72">
        <v>0</v>
      </c>
      <c r="G43" s="35"/>
    </row>
    <row r="44" spans="2:7">
      <c r="B44" s="112" t="s">
        <v>122</v>
      </c>
      <c r="C44" s="5" t="s">
        <v>123</v>
      </c>
      <c r="D44" s="8">
        <v>34.75</v>
      </c>
      <c r="E44" s="12" t="s">
        <v>5</v>
      </c>
      <c r="F44" s="47"/>
      <c r="G44" s="23">
        <f t="shared" ref="G44:G58" si="3">D44*F44</f>
        <v>0</v>
      </c>
    </row>
    <row r="45" spans="2:7">
      <c r="B45" s="113"/>
      <c r="C45" s="5" t="s">
        <v>124</v>
      </c>
      <c r="D45" s="8">
        <v>34.75</v>
      </c>
      <c r="E45" s="12" t="s">
        <v>5</v>
      </c>
      <c r="F45" s="47"/>
      <c r="G45" s="23">
        <f t="shared" si="3"/>
        <v>0</v>
      </c>
    </row>
    <row r="46" spans="2:7">
      <c r="B46" s="113"/>
      <c r="C46" s="5" t="s">
        <v>125</v>
      </c>
      <c r="D46" s="8">
        <v>34.75</v>
      </c>
      <c r="E46" s="12" t="s">
        <v>5</v>
      </c>
      <c r="F46" s="47"/>
      <c r="G46" s="23">
        <f t="shared" si="3"/>
        <v>0</v>
      </c>
    </row>
    <row r="47" spans="2:7">
      <c r="B47" s="113"/>
      <c r="C47" s="5" t="s">
        <v>126</v>
      </c>
      <c r="D47" s="8">
        <v>16.45</v>
      </c>
      <c r="E47" s="12" t="s">
        <v>5</v>
      </c>
      <c r="F47" s="47"/>
      <c r="G47" s="23">
        <f t="shared" si="3"/>
        <v>0</v>
      </c>
    </row>
    <row r="48" spans="2:7">
      <c r="B48" s="113"/>
      <c r="C48" s="5" t="s">
        <v>127</v>
      </c>
      <c r="D48" s="8">
        <v>27.75</v>
      </c>
      <c r="E48" s="12" t="s">
        <v>5</v>
      </c>
      <c r="F48" s="47"/>
      <c r="G48" s="23">
        <f t="shared" si="3"/>
        <v>0</v>
      </c>
    </row>
    <row r="49" spans="2:7">
      <c r="B49" s="113"/>
      <c r="C49" s="5" t="s">
        <v>128</v>
      </c>
      <c r="D49" s="8">
        <v>32.65</v>
      </c>
      <c r="E49" s="12" t="s">
        <v>5</v>
      </c>
      <c r="F49" s="47"/>
      <c r="G49" s="23">
        <f t="shared" si="3"/>
        <v>0</v>
      </c>
    </row>
    <row r="50" spans="2:7">
      <c r="B50" s="113"/>
      <c r="C50" s="5" t="s">
        <v>129</v>
      </c>
      <c r="D50" s="8">
        <v>38.549999999999997</v>
      </c>
      <c r="E50" s="12" t="s">
        <v>5</v>
      </c>
      <c r="F50" s="47"/>
      <c r="G50" s="23">
        <f t="shared" si="3"/>
        <v>0</v>
      </c>
    </row>
    <row r="51" spans="2:7">
      <c r="B51" s="113"/>
      <c r="C51" s="5" t="s">
        <v>130</v>
      </c>
      <c r="D51" s="8">
        <v>24.6</v>
      </c>
      <c r="E51" s="12" t="s">
        <v>5</v>
      </c>
      <c r="F51" s="47"/>
      <c r="G51" s="23">
        <f t="shared" si="3"/>
        <v>0</v>
      </c>
    </row>
    <row r="52" spans="2:7">
      <c r="B52" s="113"/>
      <c r="C52" s="5" t="s">
        <v>131</v>
      </c>
      <c r="D52" s="8">
        <v>21.55</v>
      </c>
      <c r="E52" s="12" t="s">
        <v>5</v>
      </c>
      <c r="F52" s="47"/>
      <c r="G52" s="23">
        <f t="shared" si="3"/>
        <v>0</v>
      </c>
    </row>
    <row r="53" spans="2:7">
      <c r="B53" s="113"/>
      <c r="C53" s="5" t="s">
        <v>132</v>
      </c>
      <c r="D53" s="8">
        <v>21.55</v>
      </c>
      <c r="E53" s="12" t="s">
        <v>5</v>
      </c>
      <c r="F53" s="47"/>
      <c r="G53" s="23">
        <f t="shared" si="3"/>
        <v>0</v>
      </c>
    </row>
    <row r="54" spans="2:7">
      <c r="B54" s="113"/>
      <c r="C54" s="5" t="s">
        <v>133</v>
      </c>
      <c r="D54" s="8">
        <v>21.55</v>
      </c>
      <c r="E54" s="12" t="s">
        <v>5</v>
      </c>
      <c r="F54" s="47"/>
      <c r="G54" s="23">
        <f t="shared" si="3"/>
        <v>0</v>
      </c>
    </row>
    <row r="55" spans="2:7">
      <c r="B55" s="113"/>
      <c r="C55" s="5" t="s">
        <v>134</v>
      </c>
      <c r="D55" s="8">
        <v>21.55</v>
      </c>
      <c r="E55" s="12" t="s">
        <v>5</v>
      </c>
      <c r="F55" s="47"/>
      <c r="G55" s="23">
        <f t="shared" si="3"/>
        <v>0</v>
      </c>
    </row>
    <row r="56" spans="2:7">
      <c r="B56" s="113"/>
      <c r="C56" s="5" t="s">
        <v>135</v>
      </c>
      <c r="D56" s="8">
        <v>21.55</v>
      </c>
      <c r="E56" s="12" t="s">
        <v>5</v>
      </c>
      <c r="F56" s="47"/>
      <c r="G56" s="23">
        <f t="shared" si="3"/>
        <v>0</v>
      </c>
    </row>
    <row r="57" spans="2:7">
      <c r="B57" s="113"/>
      <c r="C57" s="5" t="s">
        <v>136</v>
      </c>
      <c r="D57" s="8">
        <v>21.55</v>
      </c>
      <c r="E57" s="12" t="s">
        <v>5</v>
      </c>
      <c r="F57" s="47"/>
      <c r="G57" s="23">
        <f t="shared" si="3"/>
        <v>0</v>
      </c>
    </row>
    <row r="58" spans="2:7">
      <c r="B58" s="114"/>
      <c r="C58" s="5" t="s">
        <v>137</v>
      </c>
      <c r="D58" s="8">
        <v>33.549999999999997</v>
      </c>
      <c r="E58" s="12" t="s">
        <v>5</v>
      </c>
      <c r="F58" s="47"/>
      <c r="G58" s="23">
        <f t="shared" si="3"/>
        <v>0</v>
      </c>
    </row>
    <row r="59" spans="2:7">
      <c r="F59" s="67">
        <v>0</v>
      </c>
      <c r="G59" s="35"/>
    </row>
    <row r="60" spans="2:7">
      <c r="B60" s="112" t="s">
        <v>138</v>
      </c>
      <c r="C60" s="22" t="s">
        <v>139</v>
      </c>
      <c r="D60" s="8">
        <v>6</v>
      </c>
      <c r="E60" s="12" t="s">
        <v>93</v>
      </c>
      <c r="F60" s="16"/>
      <c r="G60" s="23">
        <f t="shared" ref="G60:G87" si="4">D60*F60</f>
        <v>0</v>
      </c>
    </row>
    <row r="61" spans="2:7">
      <c r="B61" s="113"/>
      <c r="C61" s="5" t="s">
        <v>140</v>
      </c>
      <c r="D61" s="8">
        <v>6</v>
      </c>
      <c r="E61" s="12" t="s">
        <v>93</v>
      </c>
      <c r="F61" s="16"/>
      <c r="G61" s="23">
        <f t="shared" si="4"/>
        <v>0</v>
      </c>
    </row>
    <row r="62" spans="2:7">
      <c r="B62" s="113"/>
      <c r="C62" s="5" t="s">
        <v>141</v>
      </c>
      <c r="D62" s="8">
        <v>6</v>
      </c>
      <c r="E62" s="12" t="s">
        <v>93</v>
      </c>
      <c r="F62" s="16"/>
      <c r="G62" s="23">
        <f t="shared" si="4"/>
        <v>0</v>
      </c>
    </row>
    <row r="63" spans="2:7">
      <c r="B63" s="113"/>
      <c r="C63" s="5" t="s">
        <v>142</v>
      </c>
      <c r="D63" s="8">
        <v>6</v>
      </c>
      <c r="E63" s="12" t="s">
        <v>93</v>
      </c>
      <c r="F63" s="16"/>
      <c r="G63" s="23">
        <f t="shared" si="4"/>
        <v>0</v>
      </c>
    </row>
    <row r="64" spans="2:7">
      <c r="B64" s="113"/>
      <c r="C64" s="5" t="s">
        <v>143</v>
      </c>
      <c r="D64" s="8">
        <v>6</v>
      </c>
      <c r="E64" s="12" t="s">
        <v>93</v>
      </c>
      <c r="F64" s="16"/>
      <c r="G64" s="23">
        <f t="shared" si="4"/>
        <v>0</v>
      </c>
    </row>
    <row r="65" spans="2:7">
      <c r="B65" s="113"/>
      <c r="C65" s="5" t="s">
        <v>144</v>
      </c>
      <c r="D65" s="8">
        <v>6</v>
      </c>
      <c r="E65" s="12" t="s">
        <v>93</v>
      </c>
      <c r="F65" s="16"/>
      <c r="G65" s="23">
        <f t="shared" si="4"/>
        <v>0</v>
      </c>
    </row>
    <row r="66" spans="2:7">
      <c r="B66" s="113"/>
      <c r="C66" s="5" t="s">
        <v>145</v>
      </c>
      <c r="D66" s="8">
        <v>6</v>
      </c>
      <c r="E66" s="12" t="s">
        <v>93</v>
      </c>
      <c r="F66" s="16"/>
      <c r="G66" s="23">
        <f t="shared" si="4"/>
        <v>0</v>
      </c>
    </row>
    <row r="67" spans="2:7">
      <c r="B67" s="113"/>
      <c r="C67" s="5" t="s">
        <v>146</v>
      </c>
      <c r="D67" s="8">
        <v>6</v>
      </c>
      <c r="E67" s="12" t="s">
        <v>93</v>
      </c>
      <c r="F67" s="16"/>
      <c r="G67" s="23">
        <f t="shared" si="4"/>
        <v>0</v>
      </c>
    </row>
    <row r="68" spans="2:7">
      <c r="B68" s="113"/>
      <c r="C68" s="5" t="s">
        <v>147</v>
      </c>
      <c r="D68" s="8">
        <v>4</v>
      </c>
      <c r="E68" s="12" t="s">
        <v>93</v>
      </c>
      <c r="F68" s="16"/>
      <c r="G68" s="23">
        <f t="shared" si="4"/>
        <v>0</v>
      </c>
    </row>
    <row r="69" spans="2:7">
      <c r="B69" s="113"/>
      <c r="C69" s="5" t="s">
        <v>148</v>
      </c>
      <c r="D69" s="8">
        <v>4</v>
      </c>
      <c r="E69" s="12" t="s">
        <v>93</v>
      </c>
      <c r="F69" s="16"/>
      <c r="G69" s="23">
        <f t="shared" si="4"/>
        <v>0</v>
      </c>
    </row>
    <row r="70" spans="2:7">
      <c r="B70" s="113"/>
      <c r="C70" s="5" t="s">
        <v>149</v>
      </c>
      <c r="D70" s="8">
        <v>4</v>
      </c>
      <c r="E70" s="12" t="s">
        <v>93</v>
      </c>
      <c r="F70" s="16"/>
      <c r="G70" s="23">
        <f t="shared" si="4"/>
        <v>0</v>
      </c>
    </row>
    <row r="71" spans="2:7">
      <c r="B71" s="113"/>
      <c r="C71" s="5" t="s">
        <v>150</v>
      </c>
      <c r="D71" s="8">
        <v>6.5</v>
      </c>
      <c r="E71" s="12" t="s">
        <v>93</v>
      </c>
      <c r="F71" s="16"/>
      <c r="G71" s="23">
        <f t="shared" si="4"/>
        <v>0</v>
      </c>
    </row>
    <row r="72" spans="2:7">
      <c r="B72" s="113"/>
      <c r="C72" s="5" t="s">
        <v>151</v>
      </c>
      <c r="D72" s="8">
        <v>6.5</v>
      </c>
      <c r="E72" s="12" t="s">
        <v>93</v>
      </c>
      <c r="F72" s="16"/>
      <c r="G72" s="23">
        <f t="shared" si="4"/>
        <v>0</v>
      </c>
    </row>
    <row r="73" spans="2:7">
      <c r="B73" s="113"/>
      <c r="C73" s="5" t="s">
        <v>152</v>
      </c>
      <c r="D73" s="8">
        <v>6.5</v>
      </c>
      <c r="E73" s="12" t="s">
        <v>93</v>
      </c>
      <c r="F73" s="16"/>
      <c r="G73" s="23">
        <f t="shared" si="4"/>
        <v>0</v>
      </c>
    </row>
    <row r="74" spans="2:7">
      <c r="B74" s="113"/>
      <c r="C74" s="5" t="s">
        <v>153</v>
      </c>
      <c r="D74" s="8">
        <v>5.5</v>
      </c>
      <c r="E74" s="12" t="s">
        <v>93</v>
      </c>
      <c r="F74" s="16"/>
      <c r="G74" s="23">
        <f t="shared" si="4"/>
        <v>0</v>
      </c>
    </row>
    <row r="75" spans="2:7">
      <c r="B75" s="113"/>
      <c r="C75" s="5" t="s">
        <v>154</v>
      </c>
      <c r="D75" s="8">
        <v>7.1</v>
      </c>
      <c r="E75" s="12" t="s">
        <v>93</v>
      </c>
      <c r="F75" s="16"/>
      <c r="G75" s="23">
        <f t="shared" si="4"/>
        <v>0</v>
      </c>
    </row>
    <row r="76" spans="2:7">
      <c r="B76" s="113"/>
      <c r="C76" s="5" t="s">
        <v>155</v>
      </c>
      <c r="D76" s="8">
        <v>7.45</v>
      </c>
      <c r="E76" s="12" t="s">
        <v>93</v>
      </c>
      <c r="F76" s="16"/>
      <c r="G76" s="23">
        <f t="shared" si="4"/>
        <v>0</v>
      </c>
    </row>
    <row r="77" spans="2:7">
      <c r="B77" s="113"/>
      <c r="C77" s="5" t="s">
        <v>156</v>
      </c>
      <c r="D77" s="8">
        <v>12.95</v>
      </c>
      <c r="E77" s="12" t="s">
        <v>93</v>
      </c>
      <c r="F77" s="16"/>
      <c r="G77" s="23">
        <f t="shared" si="4"/>
        <v>0</v>
      </c>
    </row>
    <row r="78" spans="2:7">
      <c r="B78" s="113"/>
      <c r="C78" s="5" t="s">
        <v>157</v>
      </c>
      <c r="D78" s="8">
        <v>7.45</v>
      </c>
      <c r="E78" s="12" t="s">
        <v>93</v>
      </c>
      <c r="F78" s="16"/>
      <c r="G78" s="23">
        <f t="shared" si="4"/>
        <v>0</v>
      </c>
    </row>
    <row r="79" spans="2:7">
      <c r="B79" s="113"/>
      <c r="C79" s="5" t="s">
        <v>158</v>
      </c>
      <c r="D79" s="8">
        <v>12.95</v>
      </c>
      <c r="E79" s="12" t="s">
        <v>93</v>
      </c>
      <c r="F79" s="16"/>
      <c r="G79" s="23">
        <f t="shared" si="4"/>
        <v>0</v>
      </c>
    </row>
    <row r="80" spans="2:7">
      <c r="B80" s="113"/>
      <c r="C80" s="5" t="s">
        <v>159</v>
      </c>
      <c r="D80" s="8">
        <v>7.45</v>
      </c>
      <c r="E80" s="12" t="s">
        <v>93</v>
      </c>
      <c r="F80" s="16"/>
      <c r="G80" s="23">
        <f t="shared" si="4"/>
        <v>0</v>
      </c>
    </row>
    <row r="81" spans="2:7">
      <c r="B81" s="113"/>
      <c r="C81" s="5" t="s">
        <v>160</v>
      </c>
      <c r="D81" s="8">
        <v>12.95</v>
      </c>
      <c r="E81" s="12" t="s">
        <v>93</v>
      </c>
      <c r="F81" s="16"/>
      <c r="G81" s="23">
        <f t="shared" si="4"/>
        <v>0</v>
      </c>
    </row>
    <row r="82" spans="2:7">
      <c r="B82" s="113"/>
      <c r="C82" s="5" t="s">
        <v>161</v>
      </c>
      <c r="D82" s="8">
        <v>7.35</v>
      </c>
      <c r="E82" s="12" t="s">
        <v>93</v>
      </c>
      <c r="F82" s="16"/>
      <c r="G82" s="23">
        <f t="shared" si="4"/>
        <v>0</v>
      </c>
    </row>
    <row r="83" spans="2:7">
      <c r="B83" s="113"/>
      <c r="C83" s="5" t="s">
        <v>162</v>
      </c>
      <c r="D83" s="8">
        <v>10.65</v>
      </c>
      <c r="E83" s="12" t="s">
        <v>93</v>
      </c>
      <c r="F83" s="16"/>
      <c r="G83" s="23">
        <f t="shared" si="4"/>
        <v>0</v>
      </c>
    </row>
    <row r="84" spans="2:7">
      <c r="B84" s="113"/>
      <c r="C84" s="5" t="s">
        <v>163</v>
      </c>
      <c r="D84" s="8">
        <v>19.649999999999999</v>
      </c>
      <c r="E84" s="12" t="s">
        <v>93</v>
      </c>
      <c r="F84" s="16"/>
      <c r="G84" s="23">
        <f t="shared" si="4"/>
        <v>0</v>
      </c>
    </row>
    <row r="85" spans="2:7">
      <c r="B85" s="113"/>
      <c r="C85" s="5" t="s">
        <v>164</v>
      </c>
      <c r="D85" s="8">
        <v>7.35</v>
      </c>
      <c r="E85" s="12" t="s">
        <v>93</v>
      </c>
      <c r="F85" s="16"/>
      <c r="G85" s="23">
        <f t="shared" si="4"/>
        <v>0</v>
      </c>
    </row>
    <row r="86" spans="2:7">
      <c r="B86" s="113"/>
      <c r="C86" s="5" t="s">
        <v>165</v>
      </c>
      <c r="D86" s="10">
        <v>10.65</v>
      </c>
      <c r="E86" s="12" t="s">
        <v>93</v>
      </c>
      <c r="F86" s="16"/>
      <c r="G86" s="23">
        <f t="shared" si="4"/>
        <v>0</v>
      </c>
    </row>
    <row r="87" spans="2:7">
      <c r="B87" s="114"/>
      <c r="C87" s="24" t="s">
        <v>166</v>
      </c>
      <c r="D87" s="8">
        <v>19.649999999999999</v>
      </c>
      <c r="E87" s="12" t="s">
        <v>93</v>
      </c>
      <c r="F87" s="16"/>
      <c r="G87" s="23">
        <f t="shared" si="4"/>
        <v>0</v>
      </c>
    </row>
    <row r="88" spans="2:7">
      <c r="F88" s="67">
        <v>0</v>
      </c>
      <c r="G88" s="35"/>
    </row>
    <row r="89" spans="2:7">
      <c r="B89" s="118" t="s">
        <v>167</v>
      </c>
      <c r="C89" s="5" t="s">
        <v>168</v>
      </c>
      <c r="D89" s="8">
        <v>24.65</v>
      </c>
      <c r="E89" s="12" t="s">
        <v>5</v>
      </c>
      <c r="F89" s="47"/>
      <c r="G89" s="23">
        <f t="shared" ref="G89:G110" si="5">D89*F89</f>
        <v>0</v>
      </c>
    </row>
    <row r="90" spans="2:7">
      <c r="B90" s="118"/>
      <c r="C90" s="5" t="s">
        <v>169</v>
      </c>
      <c r="D90" s="8">
        <v>24.65</v>
      </c>
      <c r="E90" s="12" t="s">
        <v>5</v>
      </c>
      <c r="F90" s="47"/>
      <c r="G90" s="23">
        <f t="shared" si="5"/>
        <v>0</v>
      </c>
    </row>
    <row r="91" spans="2:7">
      <c r="B91" s="118"/>
      <c r="C91" s="5" t="s">
        <v>170</v>
      </c>
      <c r="D91" s="8">
        <v>24.65</v>
      </c>
      <c r="E91" s="12" t="s">
        <v>5</v>
      </c>
      <c r="F91" s="47"/>
      <c r="G91" s="23">
        <f t="shared" si="5"/>
        <v>0</v>
      </c>
    </row>
    <row r="92" spans="2:7">
      <c r="B92" s="118"/>
      <c r="C92" s="5" t="s">
        <v>171</v>
      </c>
      <c r="D92" s="8">
        <v>24.65</v>
      </c>
      <c r="E92" s="12" t="s">
        <v>5</v>
      </c>
      <c r="F92" s="47"/>
      <c r="G92" s="23">
        <f t="shared" si="5"/>
        <v>0</v>
      </c>
    </row>
    <row r="93" spans="2:7">
      <c r="B93" s="118"/>
      <c r="C93" s="5" t="s">
        <v>172</v>
      </c>
      <c r="D93" s="8">
        <v>24.65</v>
      </c>
      <c r="E93" s="12" t="s">
        <v>5</v>
      </c>
      <c r="F93" s="47"/>
      <c r="G93" s="23">
        <f t="shared" si="5"/>
        <v>0</v>
      </c>
    </row>
    <row r="94" spans="2:7">
      <c r="B94" s="118"/>
      <c r="C94" s="5" t="s">
        <v>173</v>
      </c>
      <c r="D94" s="8">
        <v>24.65</v>
      </c>
      <c r="E94" s="12" t="s">
        <v>5</v>
      </c>
      <c r="F94" s="47"/>
      <c r="G94" s="23">
        <f t="shared" si="5"/>
        <v>0</v>
      </c>
    </row>
    <row r="95" spans="2:7">
      <c r="B95" s="118"/>
      <c r="C95" s="5" t="s">
        <v>174</v>
      </c>
      <c r="D95" s="8">
        <v>30.2</v>
      </c>
      <c r="E95" s="12" t="s">
        <v>5</v>
      </c>
      <c r="F95" s="47"/>
      <c r="G95" s="23">
        <f t="shared" si="5"/>
        <v>0</v>
      </c>
    </row>
    <row r="96" spans="2:7">
      <c r="B96" s="118"/>
      <c r="C96" s="5" t="s">
        <v>175</v>
      </c>
      <c r="D96" s="8">
        <v>23.5</v>
      </c>
      <c r="E96" s="12" t="s">
        <v>5</v>
      </c>
      <c r="F96" s="47"/>
      <c r="G96" s="23">
        <f t="shared" si="5"/>
        <v>0</v>
      </c>
    </row>
    <row r="97" spans="1:11">
      <c r="B97" s="118"/>
      <c r="C97" s="5" t="s">
        <v>176</v>
      </c>
      <c r="D97" s="8">
        <v>24.25</v>
      </c>
      <c r="E97" s="12" t="s">
        <v>5</v>
      </c>
      <c r="F97" s="47"/>
      <c r="G97" s="23">
        <f t="shared" si="5"/>
        <v>0</v>
      </c>
    </row>
    <row r="98" spans="1:11">
      <c r="B98" s="118"/>
      <c r="C98" s="5" t="s">
        <v>177</v>
      </c>
      <c r="D98" s="8">
        <v>24.25</v>
      </c>
      <c r="E98" s="12" t="s">
        <v>5</v>
      </c>
      <c r="F98" s="47"/>
      <c r="G98" s="23">
        <f t="shared" si="5"/>
        <v>0</v>
      </c>
    </row>
    <row r="99" spans="1:11">
      <c r="B99" s="118"/>
      <c r="C99" s="5" t="s">
        <v>178</v>
      </c>
      <c r="D99" s="8">
        <v>18.95</v>
      </c>
      <c r="E99" s="12" t="s">
        <v>5</v>
      </c>
      <c r="F99" s="47"/>
      <c r="G99" s="23">
        <f t="shared" si="5"/>
        <v>0</v>
      </c>
    </row>
    <row r="100" spans="1:11">
      <c r="B100" s="118"/>
      <c r="C100" s="5" t="s">
        <v>179</v>
      </c>
      <c r="D100" s="8">
        <v>20.8</v>
      </c>
      <c r="E100" s="12" t="s">
        <v>5</v>
      </c>
      <c r="F100" s="47"/>
      <c r="G100" s="23">
        <f t="shared" si="5"/>
        <v>0</v>
      </c>
    </row>
    <row r="101" spans="1:11">
      <c r="B101" s="118"/>
      <c r="C101" s="5" t="s">
        <v>180</v>
      </c>
      <c r="D101" s="8">
        <v>20.05</v>
      </c>
      <c r="E101" s="12" t="s">
        <v>5</v>
      </c>
      <c r="F101" s="47"/>
      <c r="G101" s="23">
        <f t="shared" si="5"/>
        <v>0</v>
      </c>
    </row>
    <row r="102" spans="1:11">
      <c r="B102" s="118"/>
      <c r="C102" s="5" t="s">
        <v>181</v>
      </c>
      <c r="D102" s="8">
        <v>23.35</v>
      </c>
      <c r="E102" s="12" t="s">
        <v>5</v>
      </c>
      <c r="F102" s="47"/>
      <c r="G102" s="23">
        <f t="shared" si="5"/>
        <v>0</v>
      </c>
    </row>
    <row r="103" spans="1:11">
      <c r="B103" s="118"/>
      <c r="C103" s="5" t="s">
        <v>182</v>
      </c>
      <c r="D103" s="8">
        <v>22.2</v>
      </c>
      <c r="E103" s="12" t="s">
        <v>5</v>
      </c>
      <c r="F103" s="47"/>
      <c r="G103" s="23">
        <f t="shared" si="5"/>
        <v>0</v>
      </c>
    </row>
    <row r="104" spans="1:11">
      <c r="B104" s="118"/>
      <c r="C104" s="5" t="s">
        <v>183</v>
      </c>
      <c r="D104" s="8">
        <v>23.5</v>
      </c>
      <c r="E104" s="12" t="s">
        <v>5</v>
      </c>
      <c r="F104" s="47"/>
      <c r="G104" s="23">
        <f t="shared" si="5"/>
        <v>0</v>
      </c>
    </row>
    <row r="105" spans="1:11">
      <c r="B105" s="118"/>
      <c r="C105" s="5" t="s">
        <v>184</v>
      </c>
      <c r="D105" s="8">
        <v>22.2</v>
      </c>
      <c r="E105" s="12" t="s">
        <v>5</v>
      </c>
      <c r="F105" s="47"/>
      <c r="G105" s="23">
        <f t="shared" si="5"/>
        <v>0</v>
      </c>
    </row>
    <row r="106" spans="1:11">
      <c r="B106" s="118"/>
      <c r="C106" s="5" t="s">
        <v>185</v>
      </c>
      <c r="D106" s="8">
        <v>17.8</v>
      </c>
      <c r="E106" s="12" t="s">
        <v>5</v>
      </c>
      <c r="F106" s="47"/>
      <c r="G106" s="23">
        <f t="shared" si="5"/>
        <v>0</v>
      </c>
    </row>
    <row r="107" spans="1:11">
      <c r="B107" s="118"/>
      <c r="C107" s="5" t="s">
        <v>186</v>
      </c>
      <c r="D107" s="8">
        <v>17.25</v>
      </c>
      <c r="E107" s="12" t="s">
        <v>5</v>
      </c>
      <c r="F107" s="47"/>
      <c r="G107" s="23">
        <f t="shared" si="5"/>
        <v>0</v>
      </c>
    </row>
    <row r="108" spans="1:11">
      <c r="B108" s="118"/>
      <c r="C108" s="5" t="s">
        <v>187</v>
      </c>
      <c r="D108" s="8">
        <v>21.2</v>
      </c>
      <c r="E108" s="12" t="s">
        <v>5</v>
      </c>
      <c r="F108" s="47"/>
      <c r="G108" s="23">
        <f t="shared" si="5"/>
        <v>0</v>
      </c>
    </row>
    <row r="109" spans="1:11">
      <c r="B109" s="118"/>
      <c r="C109" s="5" t="s">
        <v>188</v>
      </c>
      <c r="D109" s="8">
        <v>22.05</v>
      </c>
      <c r="E109" s="12" t="s">
        <v>5</v>
      </c>
      <c r="F109" s="47"/>
      <c r="G109" s="23">
        <f t="shared" si="5"/>
        <v>0</v>
      </c>
    </row>
    <row r="110" spans="1:11">
      <c r="B110" s="118"/>
      <c r="C110" s="5" t="s">
        <v>189</v>
      </c>
      <c r="D110" s="8">
        <v>22.05</v>
      </c>
      <c r="E110" s="12" t="s">
        <v>5</v>
      </c>
      <c r="F110" s="47"/>
      <c r="G110" s="23">
        <f t="shared" si="5"/>
        <v>0</v>
      </c>
    </row>
    <row r="111" spans="1:11" ht="15" customHeight="1">
      <c r="A111" s="26"/>
      <c r="B111" s="27"/>
      <c r="C111" s="28"/>
      <c r="D111" s="25"/>
      <c r="E111" s="25"/>
      <c r="F111" s="67">
        <v>0</v>
      </c>
      <c r="G111" s="25"/>
      <c r="H111" s="26"/>
      <c r="I111" s="26"/>
      <c r="J111" s="26"/>
      <c r="K111" s="26"/>
    </row>
    <row r="112" spans="1:11">
      <c r="B112" s="118" t="s">
        <v>209</v>
      </c>
      <c r="C112" s="5" t="s">
        <v>210</v>
      </c>
      <c r="D112" s="8">
        <v>20.399999999999999</v>
      </c>
      <c r="E112" s="12" t="s">
        <v>5</v>
      </c>
      <c r="F112" s="47"/>
      <c r="G112" s="23">
        <f t="shared" ref="G112:G118" si="6">D112*F112</f>
        <v>0</v>
      </c>
    </row>
    <row r="113" spans="2:7">
      <c r="B113" s="118"/>
      <c r="C113" s="5" t="s">
        <v>211</v>
      </c>
      <c r="D113" s="8">
        <v>16.850000000000001</v>
      </c>
      <c r="E113" s="12" t="s">
        <v>5</v>
      </c>
      <c r="F113" s="47"/>
      <c r="G113" s="23">
        <f t="shared" si="6"/>
        <v>0</v>
      </c>
    </row>
    <row r="114" spans="2:7">
      <c r="B114" s="118"/>
      <c r="C114" s="5" t="s">
        <v>212</v>
      </c>
      <c r="D114" s="8">
        <v>37.65</v>
      </c>
      <c r="E114" s="12" t="s">
        <v>5</v>
      </c>
      <c r="F114" s="47"/>
      <c r="G114" s="23">
        <f t="shared" si="6"/>
        <v>0</v>
      </c>
    </row>
    <row r="115" spans="2:7">
      <c r="B115" s="118"/>
      <c r="C115" s="5" t="s">
        <v>213</v>
      </c>
      <c r="D115" s="8">
        <v>9.35</v>
      </c>
      <c r="E115" s="12" t="s">
        <v>5</v>
      </c>
      <c r="F115" s="47"/>
      <c r="G115" s="23">
        <f t="shared" si="6"/>
        <v>0</v>
      </c>
    </row>
    <row r="116" spans="2:7">
      <c r="B116" s="118"/>
      <c r="C116" s="5" t="s">
        <v>214</v>
      </c>
      <c r="D116" s="8">
        <v>22.75</v>
      </c>
      <c r="E116" s="12" t="s">
        <v>5</v>
      </c>
      <c r="F116" s="47"/>
      <c r="G116" s="23">
        <f t="shared" si="6"/>
        <v>0</v>
      </c>
    </row>
    <row r="117" spans="2:7">
      <c r="B117" s="118"/>
      <c r="C117" s="5" t="s">
        <v>215</v>
      </c>
      <c r="D117" s="8">
        <v>22.85</v>
      </c>
      <c r="E117" s="12" t="s">
        <v>5</v>
      </c>
      <c r="F117" s="47"/>
      <c r="G117" s="23">
        <f t="shared" si="6"/>
        <v>0</v>
      </c>
    </row>
    <row r="118" spans="2:7">
      <c r="B118" s="118"/>
      <c r="C118" s="5" t="s">
        <v>216</v>
      </c>
      <c r="D118" s="8">
        <v>42.15</v>
      </c>
      <c r="E118" s="12" t="s">
        <v>5</v>
      </c>
      <c r="F118" s="47"/>
      <c r="G118" s="23">
        <f t="shared" si="6"/>
        <v>0</v>
      </c>
    </row>
    <row r="119" spans="2:7">
      <c r="F119" s="72">
        <v>0</v>
      </c>
      <c r="G119" s="35"/>
    </row>
    <row r="120" spans="2:7">
      <c r="B120" s="118" t="s">
        <v>209</v>
      </c>
      <c r="C120" s="5" t="s">
        <v>210</v>
      </c>
      <c r="D120" s="8">
        <v>20.399999999999999</v>
      </c>
      <c r="E120" s="12" t="s">
        <v>5</v>
      </c>
      <c r="F120" s="47"/>
      <c r="G120" s="23">
        <f t="shared" ref="G120:G126" si="7">D120*F120</f>
        <v>0</v>
      </c>
    </row>
    <row r="121" spans="2:7">
      <c r="B121" s="118"/>
      <c r="C121" s="5" t="s">
        <v>211</v>
      </c>
      <c r="D121" s="8">
        <v>16.850000000000001</v>
      </c>
      <c r="E121" s="12" t="s">
        <v>5</v>
      </c>
      <c r="F121" s="47"/>
      <c r="G121" s="23">
        <f t="shared" si="7"/>
        <v>0</v>
      </c>
    </row>
    <row r="122" spans="2:7">
      <c r="B122" s="118"/>
      <c r="C122" s="5" t="s">
        <v>212</v>
      </c>
      <c r="D122" s="8">
        <v>37.65</v>
      </c>
      <c r="E122" s="12" t="s">
        <v>5</v>
      </c>
      <c r="F122" s="47"/>
      <c r="G122" s="23">
        <f t="shared" si="7"/>
        <v>0</v>
      </c>
    </row>
    <row r="123" spans="2:7">
      <c r="B123" s="118"/>
      <c r="C123" s="5" t="s">
        <v>213</v>
      </c>
      <c r="D123" s="8">
        <v>9.35</v>
      </c>
      <c r="E123" s="12" t="s">
        <v>5</v>
      </c>
      <c r="F123" s="47"/>
      <c r="G123" s="23">
        <f t="shared" si="7"/>
        <v>0</v>
      </c>
    </row>
    <row r="124" spans="2:7">
      <c r="B124" s="118"/>
      <c r="C124" s="5" t="s">
        <v>214</v>
      </c>
      <c r="D124" s="8">
        <v>22.75</v>
      </c>
      <c r="E124" s="12" t="s">
        <v>5</v>
      </c>
      <c r="F124" s="47"/>
      <c r="G124" s="23">
        <f t="shared" si="7"/>
        <v>0</v>
      </c>
    </row>
    <row r="125" spans="2:7">
      <c r="B125" s="118"/>
      <c r="C125" s="5" t="s">
        <v>215</v>
      </c>
      <c r="D125" s="8">
        <v>22.85</v>
      </c>
      <c r="E125" s="12" t="s">
        <v>5</v>
      </c>
      <c r="F125" s="47"/>
      <c r="G125" s="23">
        <f t="shared" si="7"/>
        <v>0</v>
      </c>
    </row>
    <row r="126" spans="2:7">
      <c r="B126" s="118"/>
      <c r="C126" s="5" t="s">
        <v>216</v>
      </c>
      <c r="D126" s="8">
        <v>42.15</v>
      </c>
      <c r="E126" s="12" t="s">
        <v>5</v>
      </c>
      <c r="F126" s="47"/>
      <c r="G126" s="23">
        <f t="shared" si="7"/>
        <v>0</v>
      </c>
    </row>
    <row r="127" spans="2:7" ht="15" customHeight="1">
      <c r="B127" s="2"/>
      <c r="C127" s="3"/>
      <c r="D127" s="9"/>
      <c r="E127" s="9"/>
      <c r="F127" s="67">
        <v>0</v>
      </c>
      <c r="G127" s="9"/>
    </row>
    <row r="128" spans="2:7">
      <c r="B128" s="118" t="s">
        <v>217</v>
      </c>
      <c r="C128" s="5" t="s">
        <v>218</v>
      </c>
      <c r="D128" s="8">
        <v>12.55</v>
      </c>
      <c r="E128" s="12" t="s">
        <v>5</v>
      </c>
      <c r="F128" s="47"/>
      <c r="G128" s="23">
        <f t="shared" ref="G128:G149" si="8">D128*F128</f>
        <v>0</v>
      </c>
    </row>
    <row r="129" spans="2:7">
      <c r="B129" s="118"/>
      <c r="C129" s="5" t="s">
        <v>219</v>
      </c>
      <c r="D129" s="8">
        <v>31.1</v>
      </c>
      <c r="E129" s="12" t="s">
        <v>5</v>
      </c>
      <c r="F129" s="47"/>
      <c r="G129" s="23">
        <f t="shared" si="8"/>
        <v>0</v>
      </c>
    </row>
    <row r="130" spans="2:7">
      <c r="B130" s="118"/>
      <c r="C130" s="5" t="s">
        <v>220</v>
      </c>
      <c r="D130" s="8">
        <v>46.45</v>
      </c>
      <c r="E130" s="12" t="s">
        <v>5</v>
      </c>
      <c r="F130" s="47"/>
      <c r="G130" s="23">
        <f t="shared" si="8"/>
        <v>0</v>
      </c>
    </row>
    <row r="131" spans="2:7">
      <c r="B131" s="118"/>
      <c r="C131" s="5" t="s">
        <v>221</v>
      </c>
      <c r="D131" s="8">
        <v>8.4</v>
      </c>
      <c r="E131" s="12" t="s">
        <v>5</v>
      </c>
      <c r="F131" s="47"/>
      <c r="G131" s="23">
        <f t="shared" si="8"/>
        <v>0</v>
      </c>
    </row>
    <row r="132" spans="2:7">
      <c r="B132" s="118"/>
      <c r="C132" s="5" t="s">
        <v>222</v>
      </c>
      <c r="D132" s="8">
        <v>29.45</v>
      </c>
      <c r="E132" s="12" t="s">
        <v>5</v>
      </c>
      <c r="F132" s="47"/>
      <c r="G132" s="23">
        <f t="shared" si="8"/>
        <v>0</v>
      </c>
    </row>
    <row r="133" spans="2:7">
      <c r="B133" s="118"/>
      <c r="C133" s="5" t="s">
        <v>223</v>
      </c>
      <c r="D133" s="8">
        <v>21.2</v>
      </c>
      <c r="E133" s="12" t="s">
        <v>5</v>
      </c>
      <c r="F133" s="47"/>
      <c r="G133" s="23">
        <f t="shared" si="8"/>
        <v>0</v>
      </c>
    </row>
    <row r="134" spans="2:7">
      <c r="B134" s="118"/>
      <c r="C134" s="5" t="s">
        <v>224</v>
      </c>
      <c r="D134" s="8">
        <v>22.75</v>
      </c>
      <c r="E134" s="12" t="s">
        <v>5</v>
      </c>
      <c r="F134" s="47"/>
      <c r="G134" s="23">
        <f t="shared" si="8"/>
        <v>0</v>
      </c>
    </row>
    <row r="135" spans="2:7">
      <c r="B135" s="118"/>
      <c r="C135" s="5" t="s">
        <v>225</v>
      </c>
      <c r="D135" s="8">
        <v>18.05</v>
      </c>
      <c r="E135" s="12" t="s">
        <v>5</v>
      </c>
      <c r="F135" s="47"/>
      <c r="G135" s="23">
        <f t="shared" si="8"/>
        <v>0</v>
      </c>
    </row>
    <row r="136" spans="2:7">
      <c r="B136" s="118"/>
      <c r="C136" s="5" t="s">
        <v>226</v>
      </c>
      <c r="D136" s="8">
        <v>15.9</v>
      </c>
      <c r="E136" s="12" t="s">
        <v>5</v>
      </c>
      <c r="F136" s="47"/>
      <c r="G136" s="23">
        <f t="shared" si="8"/>
        <v>0</v>
      </c>
    </row>
    <row r="137" spans="2:7">
      <c r="B137" s="118"/>
      <c r="C137" s="5" t="s">
        <v>227</v>
      </c>
      <c r="D137" s="8">
        <v>15.55</v>
      </c>
      <c r="E137" s="12" t="s">
        <v>5</v>
      </c>
      <c r="F137" s="47"/>
      <c r="G137" s="23">
        <f t="shared" si="8"/>
        <v>0</v>
      </c>
    </row>
    <row r="138" spans="2:7">
      <c r="B138" s="118"/>
      <c r="C138" s="5" t="s">
        <v>228</v>
      </c>
      <c r="D138" s="8">
        <v>23.25</v>
      </c>
      <c r="E138" s="12" t="s">
        <v>5</v>
      </c>
      <c r="F138" s="47"/>
      <c r="G138" s="23">
        <f t="shared" si="8"/>
        <v>0</v>
      </c>
    </row>
    <row r="139" spans="2:7">
      <c r="B139" s="118"/>
      <c r="C139" s="5" t="s">
        <v>229</v>
      </c>
      <c r="D139" s="8">
        <v>30.9</v>
      </c>
      <c r="E139" s="12" t="s">
        <v>5</v>
      </c>
      <c r="F139" s="47"/>
      <c r="G139" s="23">
        <f t="shared" si="8"/>
        <v>0</v>
      </c>
    </row>
    <row r="140" spans="2:7">
      <c r="B140" s="118"/>
      <c r="C140" s="5" t="s">
        <v>230</v>
      </c>
      <c r="D140" s="8">
        <v>20.95</v>
      </c>
      <c r="E140" s="12" t="s">
        <v>5</v>
      </c>
      <c r="F140" s="47"/>
      <c r="G140" s="23">
        <f t="shared" si="8"/>
        <v>0</v>
      </c>
    </row>
    <row r="141" spans="2:7" ht="26.25">
      <c r="B141" s="118"/>
      <c r="C141" s="6" t="s">
        <v>231</v>
      </c>
      <c r="D141" s="11">
        <v>34.35</v>
      </c>
      <c r="E141" s="14" t="s">
        <v>5</v>
      </c>
      <c r="F141" s="53"/>
      <c r="G141" s="49">
        <f t="shared" si="8"/>
        <v>0</v>
      </c>
    </row>
    <row r="142" spans="2:7">
      <c r="B142" s="118"/>
      <c r="C142" s="5" t="s">
        <v>232</v>
      </c>
      <c r="D142" s="8">
        <v>22.9</v>
      </c>
      <c r="E142" s="12" t="s">
        <v>5</v>
      </c>
      <c r="F142" s="47"/>
      <c r="G142" s="23">
        <f t="shared" si="8"/>
        <v>0</v>
      </c>
    </row>
    <row r="143" spans="2:7">
      <c r="B143" s="118"/>
      <c r="C143" s="5" t="s">
        <v>233</v>
      </c>
      <c r="D143" s="8">
        <v>43.95</v>
      </c>
      <c r="E143" s="12" t="s">
        <v>5</v>
      </c>
      <c r="F143" s="47"/>
      <c r="G143" s="23">
        <f t="shared" si="8"/>
        <v>0</v>
      </c>
    </row>
    <row r="144" spans="2:7">
      <c r="B144" s="118"/>
      <c r="C144" s="5" t="s">
        <v>234</v>
      </c>
      <c r="D144" s="8">
        <v>47.05</v>
      </c>
      <c r="E144" s="12" t="s">
        <v>5</v>
      </c>
      <c r="F144" s="47"/>
      <c r="G144" s="23">
        <f t="shared" si="8"/>
        <v>0</v>
      </c>
    </row>
    <row r="145" spans="2:7">
      <c r="B145" s="118"/>
      <c r="C145" s="5" t="s">
        <v>235</v>
      </c>
      <c r="D145" s="8">
        <v>31.1</v>
      </c>
      <c r="E145" s="12" t="s">
        <v>5</v>
      </c>
      <c r="F145" s="47"/>
      <c r="G145" s="23">
        <f t="shared" si="8"/>
        <v>0</v>
      </c>
    </row>
    <row r="146" spans="2:7">
      <c r="B146" s="118"/>
      <c r="C146" s="5" t="s">
        <v>236</v>
      </c>
      <c r="D146" s="8">
        <v>15.3</v>
      </c>
      <c r="E146" s="12" t="s">
        <v>5</v>
      </c>
      <c r="F146" s="47"/>
      <c r="G146" s="23">
        <f t="shared" si="8"/>
        <v>0</v>
      </c>
    </row>
    <row r="147" spans="2:7">
      <c r="B147" s="118"/>
      <c r="C147" s="5" t="s">
        <v>237</v>
      </c>
      <c r="D147" s="8">
        <v>32.6</v>
      </c>
      <c r="E147" s="12" t="s">
        <v>5</v>
      </c>
      <c r="F147" s="47"/>
      <c r="G147" s="23">
        <f t="shared" si="8"/>
        <v>0</v>
      </c>
    </row>
    <row r="148" spans="2:7">
      <c r="B148" s="118"/>
      <c r="C148" s="5" t="s">
        <v>238</v>
      </c>
      <c r="D148" s="8">
        <v>12.8</v>
      </c>
      <c r="E148" s="12" t="s">
        <v>5</v>
      </c>
      <c r="F148" s="47"/>
      <c r="G148" s="23">
        <f t="shared" si="8"/>
        <v>0</v>
      </c>
    </row>
    <row r="149" spans="2:7">
      <c r="B149" s="118"/>
      <c r="C149" s="5" t="s">
        <v>239</v>
      </c>
      <c r="D149" s="8">
        <v>6.4</v>
      </c>
      <c r="E149" s="12" t="s">
        <v>5</v>
      </c>
      <c r="F149" s="47"/>
      <c r="G149" s="23">
        <f t="shared" si="8"/>
        <v>0</v>
      </c>
    </row>
    <row r="151" spans="2:7" ht="15.75">
      <c r="B151" t="s">
        <v>837</v>
      </c>
      <c r="D151" s="120" t="s">
        <v>835</v>
      </c>
      <c r="E151" s="121"/>
      <c r="F151" s="122"/>
      <c r="G151" s="40">
        <f>SUM(G128:G150)+SUM(G120:G126)+SUM(G112:G118)+SUM(G89:G109)+SUM(G60:G87)+SUM(G44:G58)+SUM(G37:G42)+SUM(G17:G35)+SUM(G3:G15)</f>
        <v>0</v>
      </c>
    </row>
  </sheetData>
  <sheetProtection algorithmName="SHA-512" hashValue="GVcuTlrpcZ0YSjMpq4xZLJZrStiAptVtc5AcLdsI3y1nk+p7HI5lq7k62KOY7BYS27sEB/yRIXeGmCkFeEL++A==" saltValue="iRStLXK5gkY/s2ubRHLAMA==" spinCount="100000" sheet="1" objects="1" scenarios="1" selectLockedCells="1"/>
  <mergeCells count="11">
    <mergeCell ref="B89:B110"/>
    <mergeCell ref="B112:B118"/>
    <mergeCell ref="B120:B126"/>
    <mergeCell ref="B128:B149"/>
    <mergeCell ref="D151:F151"/>
    <mergeCell ref="B60:B87"/>
    <mergeCell ref="B3:B15"/>
    <mergeCell ref="B17:B35"/>
    <mergeCell ref="D1:E1"/>
    <mergeCell ref="B37:B42"/>
    <mergeCell ref="B44:B5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39"/>
  <sheetViews>
    <sheetView showGridLines="0" workbookViewId="0">
      <selection activeCell="F3" sqref="F3"/>
    </sheetView>
  </sheetViews>
  <sheetFormatPr baseColWidth="10" defaultRowHeight="15"/>
  <cols>
    <col min="1" max="1" width="11.42578125" customWidth="1"/>
    <col min="2" max="2" width="27.85546875" customWidth="1"/>
    <col min="3" max="3" width="47.42578125" customWidth="1"/>
    <col min="4" max="5" width="8.7109375" customWidth="1"/>
    <col min="6" max="6" width="14.7109375" customWidth="1"/>
  </cols>
  <sheetData>
    <row r="1" spans="2:7" ht="58.5">
      <c r="B1" s="1" t="s">
        <v>446</v>
      </c>
      <c r="C1" s="1" t="s">
        <v>0</v>
      </c>
      <c r="D1" s="118" t="s">
        <v>1</v>
      </c>
      <c r="E1" s="118"/>
      <c r="F1" s="15" t="s">
        <v>2</v>
      </c>
      <c r="G1" s="1" t="s">
        <v>3</v>
      </c>
    </row>
    <row r="2" spans="2:7">
      <c r="F2" s="67">
        <v>0</v>
      </c>
    </row>
    <row r="3" spans="2:7" ht="15" customHeight="1">
      <c r="B3" s="118" t="s">
        <v>327</v>
      </c>
      <c r="C3" s="5" t="s">
        <v>333</v>
      </c>
      <c r="D3" s="8">
        <v>96.95</v>
      </c>
      <c r="E3" s="12" t="s">
        <v>5</v>
      </c>
      <c r="F3" s="47"/>
      <c r="G3" s="23">
        <f t="shared" ref="G3:G37" si="0">D3*F3</f>
        <v>0</v>
      </c>
    </row>
    <row r="4" spans="2:7" ht="15" customHeight="1">
      <c r="B4" s="118"/>
      <c r="C4" s="5" t="s">
        <v>334</v>
      </c>
      <c r="D4" s="8">
        <v>42.35</v>
      </c>
      <c r="E4" s="12" t="s">
        <v>5</v>
      </c>
      <c r="F4" s="47"/>
      <c r="G4" s="23">
        <f t="shared" si="0"/>
        <v>0</v>
      </c>
    </row>
    <row r="5" spans="2:7" ht="15" customHeight="1">
      <c r="B5" s="118"/>
      <c r="C5" s="5" t="s">
        <v>335</v>
      </c>
      <c r="D5" s="8">
        <v>68</v>
      </c>
      <c r="E5" s="12" t="s">
        <v>5</v>
      </c>
      <c r="F5" s="47"/>
      <c r="G5" s="23">
        <f t="shared" si="0"/>
        <v>0</v>
      </c>
    </row>
    <row r="6" spans="2:7" ht="15" customHeight="1">
      <c r="B6" s="118"/>
      <c r="C6" s="5" t="s">
        <v>336</v>
      </c>
      <c r="D6" s="8">
        <v>18.5</v>
      </c>
      <c r="E6" s="12" t="s">
        <v>5</v>
      </c>
      <c r="F6" s="47"/>
      <c r="G6" s="23">
        <f t="shared" si="0"/>
        <v>0</v>
      </c>
    </row>
    <row r="7" spans="2:7" ht="15" customHeight="1">
      <c r="B7" s="118"/>
      <c r="C7" s="5" t="s">
        <v>337</v>
      </c>
      <c r="D7" s="8">
        <v>37.299999999999997</v>
      </c>
      <c r="E7" s="12" t="s">
        <v>5</v>
      </c>
      <c r="F7" s="47"/>
      <c r="G7" s="23">
        <f t="shared" si="0"/>
        <v>0</v>
      </c>
    </row>
    <row r="8" spans="2:7">
      <c r="B8" s="118"/>
      <c r="C8" s="5" t="s">
        <v>338</v>
      </c>
      <c r="D8" s="8">
        <v>107.7</v>
      </c>
      <c r="E8" s="12" t="s">
        <v>5</v>
      </c>
      <c r="F8" s="47"/>
      <c r="G8" s="23">
        <f t="shared" si="0"/>
        <v>0</v>
      </c>
    </row>
    <row r="9" spans="2:7">
      <c r="B9" s="118"/>
      <c r="C9" s="5" t="s">
        <v>339</v>
      </c>
      <c r="D9" s="8">
        <v>89.9</v>
      </c>
      <c r="E9" s="12" t="s">
        <v>5</v>
      </c>
      <c r="F9" s="47"/>
      <c r="G9" s="23">
        <f t="shared" si="0"/>
        <v>0</v>
      </c>
    </row>
    <row r="10" spans="2:7">
      <c r="B10" s="118"/>
      <c r="C10" s="5" t="s">
        <v>340</v>
      </c>
      <c r="D10" s="8">
        <v>59.9</v>
      </c>
      <c r="E10" s="12" t="s">
        <v>5</v>
      </c>
      <c r="F10" s="47"/>
      <c r="G10" s="23">
        <f t="shared" si="0"/>
        <v>0</v>
      </c>
    </row>
    <row r="11" spans="2:7">
      <c r="B11" s="118"/>
      <c r="C11" s="5" t="s">
        <v>341</v>
      </c>
      <c r="D11" s="8">
        <v>65.7</v>
      </c>
      <c r="E11" s="12" t="s">
        <v>5</v>
      </c>
      <c r="F11" s="47"/>
      <c r="G11" s="23">
        <f t="shared" si="0"/>
        <v>0</v>
      </c>
    </row>
    <row r="12" spans="2:7">
      <c r="B12" s="118"/>
      <c r="C12" s="5" t="s">
        <v>342</v>
      </c>
      <c r="D12" s="8">
        <v>40.200000000000003</v>
      </c>
      <c r="E12" s="12" t="s">
        <v>5</v>
      </c>
      <c r="F12" s="47"/>
      <c r="G12" s="23">
        <f t="shared" si="0"/>
        <v>0</v>
      </c>
    </row>
    <row r="13" spans="2:7">
      <c r="B13" s="118"/>
      <c r="C13" s="5" t="s">
        <v>343</v>
      </c>
      <c r="D13" s="8">
        <v>41.3</v>
      </c>
      <c r="E13" s="12" t="s">
        <v>5</v>
      </c>
      <c r="F13" s="47"/>
      <c r="G13" s="23">
        <f t="shared" si="0"/>
        <v>0</v>
      </c>
    </row>
    <row r="14" spans="2:7">
      <c r="B14" s="118"/>
      <c r="C14" s="5" t="s">
        <v>344</v>
      </c>
      <c r="D14" s="8">
        <v>44.3</v>
      </c>
      <c r="E14" s="12" t="s">
        <v>5</v>
      </c>
      <c r="F14" s="47"/>
      <c r="G14" s="23">
        <f t="shared" si="0"/>
        <v>0</v>
      </c>
    </row>
    <row r="15" spans="2:7">
      <c r="B15" s="118"/>
      <c r="C15" s="5" t="s">
        <v>345</v>
      </c>
      <c r="D15" s="8">
        <v>45.05</v>
      </c>
      <c r="E15" s="12" t="s">
        <v>5</v>
      </c>
      <c r="F15" s="47"/>
      <c r="G15" s="23">
        <f t="shared" si="0"/>
        <v>0</v>
      </c>
    </row>
    <row r="16" spans="2:7">
      <c r="B16" s="118"/>
      <c r="C16" s="5" t="s">
        <v>346</v>
      </c>
      <c r="D16" s="8">
        <v>68.900000000000006</v>
      </c>
      <c r="E16" s="12" t="s">
        <v>5</v>
      </c>
      <c r="F16" s="47"/>
      <c r="G16" s="23">
        <f t="shared" si="0"/>
        <v>0</v>
      </c>
    </row>
    <row r="17" spans="2:7">
      <c r="B17" s="118"/>
      <c r="C17" s="5" t="s">
        <v>347</v>
      </c>
      <c r="D17" s="8">
        <v>12</v>
      </c>
      <c r="E17" s="12" t="s">
        <v>5</v>
      </c>
      <c r="F17" s="47"/>
      <c r="G17" s="23">
        <f t="shared" si="0"/>
        <v>0</v>
      </c>
    </row>
    <row r="18" spans="2:7">
      <c r="B18" s="118"/>
      <c r="C18" s="5" t="s">
        <v>329</v>
      </c>
      <c r="D18" s="8">
        <v>2.5499999999999998</v>
      </c>
      <c r="E18" s="12" t="s">
        <v>5</v>
      </c>
      <c r="F18" s="47"/>
      <c r="G18" s="23">
        <f t="shared" si="0"/>
        <v>0</v>
      </c>
    </row>
    <row r="19" spans="2:7">
      <c r="B19" s="118"/>
      <c r="C19" s="5" t="s">
        <v>349</v>
      </c>
      <c r="D19" s="8">
        <v>47.4</v>
      </c>
      <c r="E19" s="12" t="s">
        <v>5</v>
      </c>
      <c r="F19" s="47"/>
      <c r="G19" s="23">
        <f t="shared" si="0"/>
        <v>0</v>
      </c>
    </row>
    <row r="20" spans="2:7" ht="25.5">
      <c r="B20" s="118"/>
      <c r="C20" s="29" t="s">
        <v>351</v>
      </c>
      <c r="D20" s="30">
        <v>60.6</v>
      </c>
      <c r="E20" s="32" t="s">
        <v>5</v>
      </c>
      <c r="F20" s="53"/>
      <c r="G20" s="51">
        <f t="shared" si="0"/>
        <v>0</v>
      </c>
    </row>
    <row r="21" spans="2:7" ht="25.5">
      <c r="B21" s="118"/>
      <c r="C21" s="29" t="s">
        <v>350</v>
      </c>
      <c r="D21" s="11">
        <v>48.9</v>
      </c>
      <c r="E21" s="14" t="s">
        <v>5</v>
      </c>
      <c r="F21" s="52"/>
      <c r="G21" s="49">
        <f t="shared" si="0"/>
        <v>0</v>
      </c>
    </row>
    <row r="22" spans="2:7" ht="25.5">
      <c r="B22" s="118"/>
      <c r="C22" s="29" t="s">
        <v>352</v>
      </c>
      <c r="D22" s="11">
        <v>47.5</v>
      </c>
      <c r="E22" s="14" t="s">
        <v>5</v>
      </c>
      <c r="F22" s="52"/>
      <c r="G22" s="49">
        <f t="shared" si="0"/>
        <v>0</v>
      </c>
    </row>
    <row r="23" spans="2:7" ht="28.5" customHeight="1">
      <c r="B23" s="118"/>
      <c r="C23" s="29" t="s">
        <v>836</v>
      </c>
      <c r="D23" s="11">
        <v>99.3</v>
      </c>
      <c r="E23" s="14" t="s">
        <v>5</v>
      </c>
      <c r="F23" s="52"/>
      <c r="G23" s="49">
        <f t="shared" si="0"/>
        <v>0</v>
      </c>
    </row>
    <row r="24" spans="2:7" ht="28.5" customHeight="1">
      <c r="B24" s="118"/>
      <c r="C24" s="29" t="s">
        <v>838</v>
      </c>
      <c r="D24" s="11">
        <v>45.75</v>
      </c>
      <c r="E24" s="14" t="s">
        <v>5</v>
      </c>
      <c r="F24" s="52"/>
      <c r="G24" s="49">
        <f t="shared" si="0"/>
        <v>0</v>
      </c>
    </row>
    <row r="25" spans="2:7">
      <c r="B25" s="118"/>
      <c r="C25" s="5" t="s">
        <v>330</v>
      </c>
      <c r="D25" s="8">
        <v>3.4</v>
      </c>
      <c r="E25" s="12" t="s">
        <v>5</v>
      </c>
      <c r="F25" s="47"/>
      <c r="G25" s="23">
        <f t="shared" si="0"/>
        <v>0</v>
      </c>
    </row>
    <row r="26" spans="2:7">
      <c r="B26" s="118"/>
      <c r="C26" s="5" t="s">
        <v>331</v>
      </c>
      <c r="D26" s="8">
        <v>4.9000000000000004</v>
      </c>
      <c r="E26" s="12" t="s">
        <v>5</v>
      </c>
      <c r="F26" s="47"/>
      <c r="G26" s="23">
        <f t="shared" si="0"/>
        <v>0</v>
      </c>
    </row>
    <row r="27" spans="2:7">
      <c r="B27" s="118"/>
      <c r="C27" s="5" t="s">
        <v>353</v>
      </c>
      <c r="D27" s="8">
        <v>130.6</v>
      </c>
      <c r="E27" s="12" t="s">
        <v>5</v>
      </c>
      <c r="F27" s="47"/>
      <c r="G27" s="23">
        <f t="shared" si="0"/>
        <v>0</v>
      </c>
    </row>
    <row r="28" spans="2:7">
      <c r="B28" s="118"/>
      <c r="C28" s="5" t="s">
        <v>354</v>
      </c>
      <c r="D28" s="8">
        <v>164.85</v>
      </c>
      <c r="E28" s="12" t="s">
        <v>5</v>
      </c>
      <c r="F28" s="47"/>
      <c r="G28" s="23">
        <f t="shared" si="0"/>
        <v>0</v>
      </c>
    </row>
    <row r="29" spans="2:7">
      <c r="B29" s="118"/>
      <c r="C29" s="5" t="s">
        <v>355</v>
      </c>
      <c r="D29" s="8">
        <v>35</v>
      </c>
      <c r="E29" s="12" t="s">
        <v>5</v>
      </c>
      <c r="F29" s="47"/>
      <c r="G29" s="23">
        <f t="shared" si="0"/>
        <v>0</v>
      </c>
    </row>
    <row r="30" spans="2:7">
      <c r="B30" s="118"/>
      <c r="C30" s="5" t="s">
        <v>356</v>
      </c>
      <c r="D30" s="8">
        <v>66.349999999999994</v>
      </c>
      <c r="E30" s="12" t="s">
        <v>5</v>
      </c>
      <c r="F30" s="47"/>
      <c r="G30" s="23">
        <f t="shared" si="0"/>
        <v>0</v>
      </c>
    </row>
    <row r="31" spans="2:7" ht="25.5">
      <c r="B31" s="118"/>
      <c r="C31" s="29" t="s">
        <v>357</v>
      </c>
      <c r="D31" s="11">
        <v>75.849999999999994</v>
      </c>
      <c r="E31" s="14" t="s">
        <v>5</v>
      </c>
      <c r="F31" s="52"/>
      <c r="G31" s="49">
        <f t="shared" si="0"/>
        <v>0</v>
      </c>
    </row>
    <row r="32" spans="2:7">
      <c r="B32" s="118"/>
      <c r="C32" s="5" t="s">
        <v>358</v>
      </c>
      <c r="D32" s="8">
        <v>67.5</v>
      </c>
      <c r="E32" s="12" t="s">
        <v>5</v>
      </c>
      <c r="F32" s="47"/>
      <c r="G32" s="23">
        <f t="shared" si="0"/>
        <v>0</v>
      </c>
    </row>
    <row r="33" spans="2:7">
      <c r="B33" s="118"/>
      <c r="C33" s="5" t="s">
        <v>359</v>
      </c>
      <c r="D33" s="8">
        <v>36.65</v>
      </c>
      <c r="E33" s="12" t="s">
        <v>5</v>
      </c>
      <c r="F33" s="47"/>
      <c r="G33" s="23">
        <f t="shared" si="0"/>
        <v>0</v>
      </c>
    </row>
    <row r="34" spans="2:7">
      <c r="B34" s="118"/>
      <c r="C34" s="5" t="s">
        <v>332</v>
      </c>
      <c r="D34" s="8">
        <v>5.0999999999999996</v>
      </c>
      <c r="E34" s="12" t="s">
        <v>5</v>
      </c>
      <c r="F34" s="47"/>
      <c r="G34" s="23">
        <f t="shared" si="0"/>
        <v>0</v>
      </c>
    </row>
    <row r="35" spans="2:7">
      <c r="B35" s="118"/>
      <c r="C35" s="5" t="s">
        <v>361</v>
      </c>
      <c r="D35" s="8">
        <v>52.7</v>
      </c>
      <c r="E35" s="12" t="s">
        <v>5</v>
      </c>
      <c r="F35" s="47"/>
      <c r="G35" s="23">
        <f t="shared" si="0"/>
        <v>0</v>
      </c>
    </row>
    <row r="36" spans="2:7">
      <c r="B36" s="118"/>
      <c r="C36" s="5" t="s">
        <v>362</v>
      </c>
      <c r="D36" s="8">
        <v>19.45</v>
      </c>
      <c r="E36" s="12" t="s">
        <v>5</v>
      </c>
      <c r="F36" s="47"/>
      <c r="G36" s="23">
        <f t="shared" si="0"/>
        <v>0</v>
      </c>
    </row>
    <row r="37" spans="2:7">
      <c r="B37" s="118"/>
      <c r="C37" s="5" t="s">
        <v>839</v>
      </c>
      <c r="D37" s="8">
        <v>15.9</v>
      </c>
      <c r="E37" s="12" t="s">
        <v>93</v>
      </c>
      <c r="F37" s="16"/>
      <c r="G37" s="23">
        <f t="shared" si="0"/>
        <v>0</v>
      </c>
    </row>
    <row r="38" spans="2:7">
      <c r="G38" s="35"/>
    </row>
    <row r="39" spans="2:7" ht="15.75">
      <c r="B39" t="s">
        <v>837</v>
      </c>
      <c r="D39" s="120" t="s">
        <v>841</v>
      </c>
      <c r="E39" s="121"/>
      <c r="F39" s="122"/>
      <c r="G39" s="50">
        <f>SUM(G3:G38)</f>
        <v>0</v>
      </c>
    </row>
  </sheetData>
  <sheetProtection algorithmName="SHA-512" hashValue="yYXP8st/pBPmA4PZKqDOUFFj+EWN/KgQ1Csvq+p6VfEKP1lYSoOTTFJ2EzjIxnaJ6cKPV2ZAY3FeyhGAujsEMw==" saltValue="AzaUk5ROES5vNPV6NJpYuQ==" spinCount="100000" sheet="1" objects="1" scenarios="1" selectLockedCells="1"/>
  <mergeCells count="3">
    <mergeCell ref="D1:E1"/>
    <mergeCell ref="B3:B37"/>
    <mergeCell ref="D39:F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3"/>
  <sheetViews>
    <sheetView showGridLines="0" workbookViewId="0">
      <selection activeCell="F3" sqref="F3"/>
    </sheetView>
  </sheetViews>
  <sheetFormatPr baseColWidth="10" defaultRowHeight="15"/>
  <cols>
    <col min="2" max="2" width="22.5703125" customWidth="1"/>
    <col min="3" max="3" width="59.7109375" customWidth="1"/>
    <col min="4" max="4" width="7.140625" customWidth="1"/>
    <col min="5" max="5" width="6.5703125" customWidth="1"/>
    <col min="6" max="6" width="14.28515625" customWidth="1"/>
  </cols>
  <sheetData>
    <row r="1" spans="1:7" ht="58.5">
      <c r="B1" s="1" t="s">
        <v>446</v>
      </c>
      <c r="C1" s="1" t="s">
        <v>0</v>
      </c>
      <c r="D1" s="118" t="s">
        <v>1</v>
      </c>
      <c r="E1" s="118"/>
      <c r="F1" s="15" t="s">
        <v>2</v>
      </c>
      <c r="G1" s="1" t="s">
        <v>3</v>
      </c>
    </row>
    <row r="2" spans="1:7">
      <c r="F2" s="67">
        <v>0</v>
      </c>
    </row>
    <row r="3" spans="1:7" ht="15" customHeight="1">
      <c r="A3" s="3"/>
      <c r="B3" s="112" t="s">
        <v>842</v>
      </c>
      <c r="C3" s="5" t="s">
        <v>79</v>
      </c>
      <c r="D3" s="8">
        <v>22.35</v>
      </c>
      <c r="E3" s="12" t="s">
        <v>5</v>
      </c>
      <c r="F3" s="47"/>
      <c r="G3" s="23">
        <f>D3*F3</f>
        <v>0</v>
      </c>
    </row>
    <row r="4" spans="1:7" ht="15" customHeight="1">
      <c r="A4" s="3"/>
      <c r="B4" s="113"/>
      <c r="C4" s="5" t="s">
        <v>80</v>
      </c>
      <c r="D4" s="8">
        <v>19.95</v>
      </c>
      <c r="E4" s="12" t="s">
        <v>5</v>
      </c>
      <c r="F4" s="47"/>
      <c r="G4" s="23">
        <f>D4*F4</f>
        <v>0</v>
      </c>
    </row>
    <row r="5" spans="1:7" ht="15" customHeight="1">
      <c r="A5" s="3"/>
      <c r="B5" s="114"/>
      <c r="C5" s="5" t="s">
        <v>81</v>
      </c>
      <c r="D5" s="8">
        <v>23.45</v>
      </c>
      <c r="E5" s="12" t="s">
        <v>5</v>
      </c>
      <c r="F5" s="47"/>
      <c r="G5" s="23">
        <f>D5*F5</f>
        <v>0</v>
      </c>
    </row>
    <row r="6" spans="1:7" s="26" customFormat="1" ht="15" customHeight="1">
      <c r="A6" s="28"/>
      <c r="B6" s="21"/>
      <c r="C6" s="28"/>
      <c r="D6" s="25"/>
      <c r="E6" s="25"/>
      <c r="F6" s="67">
        <v>0</v>
      </c>
      <c r="G6" s="25"/>
    </row>
    <row r="7" spans="1:7" ht="15" customHeight="1">
      <c r="A7" s="3"/>
      <c r="B7" s="112" t="s">
        <v>843</v>
      </c>
      <c r="C7" s="5" t="s">
        <v>248</v>
      </c>
      <c r="D7" s="8">
        <v>45.75</v>
      </c>
      <c r="E7" s="12" t="s">
        <v>5</v>
      </c>
      <c r="F7" s="47"/>
      <c r="G7" s="23">
        <f t="shared" ref="G7:G41" si="0">D7*F7</f>
        <v>0</v>
      </c>
    </row>
    <row r="8" spans="1:7" ht="15" customHeight="1">
      <c r="A8" s="3"/>
      <c r="B8" s="113"/>
      <c r="C8" s="5" t="s">
        <v>249</v>
      </c>
      <c r="D8" s="8">
        <v>55</v>
      </c>
      <c r="E8" s="12" t="s">
        <v>5</v>
      </c>
      <c r="F8" s="47"/>
      <c r="G8" s="23">
        <f t="shared" si="0"/>
        <v>0</v>
      </c>
    </row>
    <row r="9" spans="1:7" ht="15" customHeight="1">
      <c r="A9" s="3"/>
      <c r="B9" s="113"/>
      <c r="C9" s="5" t="s">
        <v>250</v>
      </c>
      <c r="D9" s="8">
        <v>49.7</v>
      </c>
      <c r="E9" s="12" t="s">
        <v>5</v>
      </c>
      <c r="F9" s="47"/>
      <c r="G9" s="23">
        <f t="shared" si="0"/>
        <v>0</v>
      </c>
    </row>
    <row r="10" spans="1:7" ht="15" customHeight="1">
      <c r="A10" s="3"/>
      <c r="B10" s="113"/>
      <c r="C10" s="5" t="s">
        <v>251</v>
      </c>
      <c r="D10" s="8">
        <v>44.5</v>
      </c>
      <c r="E10" s="12" t="s">
        <v>5</v>
      </c>
      <c r="F10" s="47"/>
      <c r="G10" s="23">
        <f t="shared" si="0"/>
        <v>0</v>
      </c>
    </row>
    <row r="11" spans="1:7" ht="15" customHeight="1">
      <c r="A11" s="3"/>
      <c r="B11" s="113"/>
      <c r="C11" s="5" t="s">
        <v>252</v>
      </c>
      <c r="D11" s="8">
        <v>57.3</v>
      </c>
      <c r="E11" s="12" t="s">
        <v>5</v>
      </c>
      <c r="F11" s="47"/>
      <c r="G11" s="23">
        <f t="shared" si="0"/>
        <v>0</v>
      </c>
    </row>
    <row r="12" spans="1:7" ht="15" customHeight="1">
      <c r="A12" s="3"/>
      <c r="B12" s="113"/>
      <c r="C12" s="5" t="s">
        <v>253</v>
      </c>
      <c r="D12" s="8">
        <v>51</v>
      </c>
      <c r="E12" s="12" t="s">
        <v>5</v>
      </c>
      <c r="F12" s="47"/>
      <c r="G12" s="23">
        <f t="shared" si="0"/>
        <v>0</v>
      </c>
    </row>
    <row r="13" spans="1:7" ht="15" customHeight="1">
      <c r="A13" s="3"/>
      <c r="B13" s="114"/>
      <c r="C13" s="5" t="s">
        <v>254</v>
      </c>
      <c r="D13" s="8">
        <v>55.25</v>
      </c>
      <c r="E13" s="12" t="s">
        <v>5</v>
      </c>
      <c r="F13" s="47"/>
      <c r="G13" s="23">
        <f t="shared" si="0"/>
        <v>0</v>
      </c>
    </row>
    <row r="14" spans="1:7" s="26" customFormat="1" ht="15" customHeight="1">
      <c r="A14" s="28"/>
      <c r="B14" s="27"/>
      <c r="C14" s="28"/>
      <c r="D14" s="25"/>
      <c r="E14" s="25"/>
      <c r="F14" s="67">
        <v>0</v>
      </c>
      <c r="G14" s="25"/>
    </row>
    <row r="15" spans="1:7" ht="15" customHeight="1">
      <c r="A15" s="3"/>
      <c r="B15" s="112" t="s">
        <v>844</v>
      </c>
      <c r="C15" s="5" t="s">
        <v>255</v>
      </c>
      <c r="D15" s="8">
        <v>52.5</v>
      </c>
      <c r="E15" s="12" t="s">
        <v>5</v>
      </c>
      <c r="F15" s="47"/>
      <c r="G15" s="23">
        <f t="shared" si="0"/>
        <v>0</v>
      </c>
    </row>
    <row r="16" spans="1:7" ht="15" customHeight="1">
      <c r="A16" s="3"/>
      <c r="B16" s="113"/>
      <c r="C16" s="5" t="s">
        <v>256</v>
      </c>
      <c r="D16" s="8">
        <v>42.05</v>
      </c>
      <c r="E16" s="12" t="s">
        <v>5</v>
      </c>
      <c r="F16" s="47"/>
      <c r="G16" s="23">
        <f t="shared" si="0"/>
        <v>0</v>
      </c>
    </row>
    <row r="17" spans="1:7" ht="25.5">
      <c r="A17" s="3"/>
      <c r="B17" s="113"/>
      <c r="C17" s="29" t="s">
        <v>257</v>
      </c>
      <c r="D17" s="30">
        <v>42.55</v>
      </c>
      <c r="E17" s="14" t="s">
        <v>5</v>
      </c>
      <c r="F17" s="47"/>
      <c r="G17" s="51">
        <f t="shared" si="0"/>
        <v>0</v>
      </c>
    </row>
    <row r="18" spans="1:7" ht="15" customHeight="1">
      <c r="A18" s="3"/>
      <c r="B18" s="113"/>
      <c r="C18" s="5" t="s">
        <v>258</v>
      </c>
      <c r="D18" s="8">
        <v>53.35</v>
      </c>
      <c r="E18" s="12" t="s">
        <v>5</v>
      </c>
      <c r="F18" s="47"/>
      <c r="G18" s="23">
        <f t="shared" si="0"/>
        <v>0</v>
      </c>
    </row>
    <row r="19" spans="1:7" ht="15" customHeight="1">
      <c r="A19" s="3"/>
      <c r="B19" s="113"/>
      <c r="C19" s="5" t="s">
        <v>259</v>
      </c>
      <c r="D19" s="8">
        <v>50.5</v>
      </c>
      <c r="E19" s="12" t="s">
        <v>5</v>
      </c>
      <c r="F19" s="47"/>
      <c r="G19" s="23">
        <f t="shared" si="0"/>
        <v>0</v>
      </c>
    </row>
    <row r="20" spans="1:7" ht="15" customHeight="1">
      <c r="A20" s="3"/>
      <c r="B20" s="114"/>
      <c r="C20" s="5" t="s">
        <v>260</v>
      </c>
      <c r="D20" s="8">
        <v>51.85</v>
      </c>
      <c r="E20" s="12" t="s">
        <v>5</v>
      </c>
      <c r="F20" s="47"/>
      <c r="G20" s="23">
        <f t="shared" si="0"/>
        <v>0</v>
      </c>
    </row>
    <row r="21" spans="1:7" s="26" customFormat="1" ht="15" customHeight="1">
      <c r="A21" s="28"/>
      <c r="B21" s="21"/>
      <c r="C21" s="28"/>
      <c r="D21" s="25"/>
      <c r="E21" s="25"/>
      <c r="F21" s="67">
        <v>0</v>
      </c>
      <c r="G21" s="25"/>
    </row>
    <row r="22" spans="1:7" ht="20.25">
      <c r="A22" s="3"/>
      <c r="B22" s="1" t="s">
        <v>845</v>
      </c>
      <c r="C22" s="42" t="s">
        <v>261</v>
      </c>
      <c r="D22" s="30">
        <v>71.400000000000006</v>
      </c>
      <c r="E22" s="32" t="s">
        <v>5</v>
      </c>
      <c r="F22" s="52"/>
      <c r="G22" s="49">
        <f t="shared" si="0"/>
        <v>0</v>
      </c>
    </row>
    <row r="23" spans="1:7" s="26" customFormat="1" ht="15" customHeight="1">
      <c r="A23" s="28"/>
      <c r="B23" s="27"/>
      <c r="C23" s="28"/>
      <c r="D23" s="25"/>
      <c r="E23" s="25"/>
      <c r="F23" s="67">
        <v>0</v>
      </c>
      <c r="G23" s="25"/>
    </row>
    <row r="24" spans="1:7" s="26" customFormat="1" ht="15" customHeight="1">
      <c r="A24" s="28"/>
      <c r="B24" s="112" t="s">
        <v>847</v>
      </c>
      <c r="C24" s="5" t="s">
        <v>846</v>
      </c>
      <c r="D24" s="8">
        <v>43</v>
      </c>
      <c r="E24" s="12" t="s">
        <v>5</v>
      </c>
      <c r="F24" s="47"/>
      <c r="G24" s="23">
        <f t="shared" si="0"/>
        <v>0</v>
      </c>
    </row>
    <row r="25" spans="1:7" ht="15" customHeight="1">
      <c r="A25" s="3"/>
      <c r="B25" s="113"/>
      <c r="C25" s="5" t="s">
        <v>262</v>
      </c>
      <c r="D25" s="8">
        <v>46.1</v>
      </c>
      <c r="E25" s="12" t="s">
        <v>5</v>
      </c>
      <c r="F25" s="47"/>
      <c r="G25" s="23">
        <f t="shared" si="0"/>
        <v>0</v>
      </c>
    </row>
    <row r="26" spans="1:7" ht="15" customHeight="1">
      <c r="A26" s="3"/>
      <c r="B26" s="113"/>
      <c r="C26" s="5" t="s">
        <v>263</v>
      </c>
      <c r="D26" s="8">
        <v>40.25</v>
      </c>
      <c r="E26" s="12" t="s">
        <v>5</v>
      </c>
      <c r="F26" s="47"/>
      <c r="G26" s="23">
        <f t="shared" si="0"/>
        <v>0</v>
      </c>
    </row>
    <row r="27" spans="1:7" ht="15" customHeight="1">
      <c r="A27" s="3"/>
      <c r="B27" s="114"/>
      <c r="C27" s="5" t="s">
        <v>264</v>
      </c>
      <c r="D27" s="8">
        <v>50.6</v>
      </c>
      <c r="E27" s="12" t="s">
        <v>5</v>
      </c>
      <c r="F27" s="47"/>
      <c r="G27" s="23">
        <f t="shared" si="0"/>
        <v>0</v>
      </c>
    </row>
    <row r="28" spans="1:7" s="26" customFormat="1" ht="15" customHeight="1">
      <c r="A28" s="28"/>
      <c r="B28" s="21"/>
      <c r="C28" s="28"/>
      <c r="D28" s="25"/>
      <c r="E28" s="25"/>
      <c r="F28" s="67">
        <v>0</v>
      </c>
      <c r="G28" s="25"/>
    </row>
    <row r="29" spans="1:7" ht="15" customHeight="1">
      <c r="A29" s="3"/>
      <c r="B29" s="112" t="s">
        <v>848</v>
      </c>
      <c r="C29" s="5" t="s">
        <v>265</v>
      </c>
      <c r="D29" s="8">
        <v>53.45</v>
      </c>
      <c r="E29" s="12" t="s">
        <v>5</v>
      </c>
      <c r="F29" s="47"/>
      <c r="G29" s="23">
        <f t="shared" si="0"/>
        <v>0</v>
      </c>
    </row>
    <row r="30" spans="1:7" ht="15" customHeight="1">
      <c r="A30" s="3"/>
      <c r="B30" s="113"/>
      <c r="C30" s="5" t="s">
        <v>266</v>
      </c>
      <c r="D30" s="8">
        <v>51.9</v>
      </c>
      <c r="E30" s="12" t="s">
        <v>5</v>
      </c>
      <c r="F30" s="47"/>
      <c r="G30" s="23">
        <f t="shared" si="0"/>
        <v>0</v>
      </c>
    </row>
    <row r="31" spans="1:7" ht="15" customHeight="1">
      <c r="A31" s="3"/>
      <c r="B31" s="114"/>
      <c r="C31" s="5" t="s">
        <v>267</v>
      </c>
      <c r="D31" s="8">
        <v>51.9</v>
      </c>
      <c r="E31" s="12" t="s">
        <v>5</v>
      </c>
      <c r="F31" s="47"/>
      <c r="G31" s="23">
        <f t="shared" si="0"/>
        <v>0</v>
      </c>
    </row>
    <row r="32" spans="1:7" s="26" customFormat="1" ht="15" customHeight="1">
      <c r="A32" s="28"/>
      <c r="B32" s="21"/>
      <c r="C32" s="28"/>
      <c r="D32" s="25"/>
      <c r="E32" s="25"/>
      <c r="F32" s="67">
        <v>0</v>
      </c>
      <c r="G32" s="25"/>
    </row>
    <row r="33" spans="1:7" ht="15" customHeight="1">
      <c r="A33" s="3"/>
      <c r="B33" s="112" t="s">
        <v>849</v>
      </c>
      <c r="C33" s="5" t="s">
        <v>268</v>
      </c>
      <c r="D33" s="8">
        <v>69.400000000000006</v>
      </c>
      <c r="E33" s="12" t="s">
        <v>5</v>
      </c>
      <c r="F33" s="47"/>
      <c r="G33" s="23">
        <f t="shared" si="0"/>
        <v>0</v>
      </c>
    </row>
    <row r="34" spans="1:7" ht="25.5">
      <c r="A34" s="3"/>
      <c r="B34" s="113"/>
      <c r="C34" s="29" t="s">
        <v>269</v>
      </c>
      <c r="D34" s="11">
        <v>75.81</v>
      </c>
      <c r="E34" s="14" t="s">
        <v>5</v>
      </c>
      <c r="F34" s="52"/>
      <c r="G34" s="49">
        <f t="shared" si="0"/>
        <v>0</v>
      </c>
    </row>
    <row r="35" spans="1:7" ht="15" customHeight="1">
      <c r="A35" s="3"/>
      <c r="B35" s="113"/>
      <c r="C35" s="5" t="s">
        <v>270</v>
      </c>
      <c r="D35" s="8">
        <v>71.400000000000006</v>
      </c>
      <c r="E35" s="12" t="s">
        <v>5</v>
      </c>
      <c r="F35" s="47"/>
      <c r="G35" s="49">
        <f t="shared" si="0"/>
        <v>0</v>
      </c>
    </row>
    <row r="36" spans="1:7" ht="15" customHeight="1">
      <c r="A36" s="3"/>
      <c r="B36" s="113"/>
      <c r="C36" s="5" t="s">
        <v>271</v>
      </c>
      <c r="D36" s="8">
        <v>81.900000000000006</v>
      </c>
      <c r="E36" s="12" t="s">
        <v>5</v>
      </c>
      <c r="F36" s="47"/>
      <c r="G36" s="49">
        <f t="shared" si="0"/>
        <v>0</v>
      </c>
    </row>
    <row r="37" spans="1:7" ht="15" customHeight="1">
      <c r="A37" s="3"/>
      <c r="B37" s="113"/>
      <c r="C37" s="5" t="s">
        <v>272</v>
      </c>
      <c r="D37" s="8">
        <v>60.56</v>
      </c>
      <c r="E37" s="12" t="s">
        <v>5</v>
      </c>
      <c r="F37" s="47"/>
      <c r="G37" s="49">
        <f t="shared" si="0"/>
        <v>0</v>
      </c>
    </row>
    <row r="38" spans="1:7" ht="15" customHeight="1">
      <c r="A38" s="3"/>
      <c r="B38" s="113"/>
      <c r="C38" s="5" t="s">
        <v>273</v>
      </c>
      <c r="D38" s="8">
        <v>81.599999999999994</v>
      </c>
      <c r="E38" s="12" t="s">
        <v>5</v>
      </c>
      <c r="F38" s="47"/>
      <c r="G38" s="49">
        <f t="shared" si="0"/>
        <v>0</v>
      </c>
    </row>
    <row r="39" spans="1:7" ht="25.5">
      <c r="B39" s="113"/>
      <c r="C39" s="29" t="s">
        <v>274</v>
      </c>
      <c r="D39" s="11">
        <v>96</v>
      </c>
      <c r="E39" s="14" t="s">
        <v>5</v>
      </c>
      <c r="F39" s="52"/>
      <c r="G39" s="49">
        <f t="shared" si="0"/>
        <v>0</v>
      </c>
    </row>
    <row r="40" spans="1:7" ht="15" customHeight="1">
      <c r="B40" s="113"/>
      <c r="C40" s="5" t="s">
        <v>275</v>
      </c>
      <c r="D40" s="8">
        <v>84.35</v>
      </c>
      <c r="E40" s="12" t="s">
        <v>5</v>
      </c>
      <c r="F40" s="47"/>
      <c r="G40" s="49">
        <f t="shared" si="0"/>
        <v>0</v>
      </c>
    </row>
    <row r="41" spans="1:7" ht="15" customHeight="1">
      <c r="B41" s="114"/>
      <c r="C41" s="5" t="s">
        <v>276</v>
      </c>
      <c r="D41" s="8">
        <v>84.35</v>
      </c>
      <c r="E41" s="12" t="s">
        <v>5</v>
      </c>
      <c r="F41" s="47"/>
      <c r="G41" s="23">
        <f t="shared" si="0"/>
        <v>0</v>
      </c>
    </row>
    <row r="42" spans="1:7">
      <c r="G42" s="35"/>
    </row>
    <row r="43" spans="1:7" ht="15.75">
      <c r="B43" t="s">
        <v>837</v>
      </c>
      <c r="D43" s="120" t="s">
        <v>850</v>
      </c>
      <c r="E43" s="121"/>
      <c r="F43" s="122"/>
      <c r="G43" s="50">
        <f>SUM(G33:G41)+SUM(G29:G31)+SUM(G24:G27)+SUM(G22)+SUM(G15:G20)+SUM(G7:G13)+SUM(G3:G5)</f>
        <v>0</v>
      </c>
    </row>
  </sheetData>
  <sheetProtection algorithmName="SHA-512" hashValue="pbET4DsRNxiJ2kmPVD0GczIg+Fda+Lz6DA2WE5R6Y4sEbudjMv8ydt++ZoHIR+SeNaOfAxLwZ3yAlElpJI+mNA==" saltValue="sMmE33g9YgBHEKLw//nRUA==" spinCount="100000" sheet="1" objects="1" scenarios="1" selectLockedCells="1"/>
  <mergeCells count="8">
    <mergeCell ref="D43:F43"/>
    <mergeCell ref="D1:E1"/>
    <mergeCell ref="B3:B5"/>
    <mergeCell ref="B7:B13"/>
    <mergeCell ref="B15:B20"/>
    <mergeCell ref="B24:B27"/>
    <mergeCell ref="B29:B31"/>
    <mergeCell ref="B33:B4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73"/>
  <sheetViews>
    <sheetView showGridLines="0" workbookViewId="0">
      <selection activeCell="F3" sqref="F3"/>
    </sheetView>
  </sheetViews>
  <sheetFormatPr baseColWidth="10" defaultRowHeight="15"/>
  <cols>
    <col min="2" max="2" width="20" customWidth="1"/>
    <col min="3" max="3" width="45.5703125" customWidth="1"/>
    <col min="4" max="4" width="5.7109375" customWidth="1"/>
    <col min="5" max="5" width="7.7109375" customWidth="1"/>
    <col min="6" max="6" width="15.140625" customWidth="1"/>
  </cols>
  <sheetData>
    <row r="1" spans="2:7" ht="40.5">
      <c r="B1" s="1" t="s">
        <v>438</v>
      </c>
      <c r="C1" s="1" t="s">
        <v>0</v>
      </c>
      <c r="D1" s="118" t="s">
        <v>1</v>
      </c>
      <c r="E1" s="118"/>
      <c r="F1" s="15" t="s">
        <v>279</v>
      </c>
      <c r="G1" s="1" t="s">
        <v>3</v>
      </c>
    </row>
    <row r="2" spans="2:7">
      <c r="F2" s="67">
        <v>0</v>
      </c>
    </row>
    <row r="3" spans="2:7" ht="15" customHeight="1">
      <c r="B3" s="112" t="s">
        <v>896</v>
      </c>
      <c r="C3" s="5" t="s">
        <v>280</v>
      </c>
      <c r="D3" s="8">
        <v>4.5</v>
      </c>
      <c r="E3" s="12" t="s">
        <v>93</v>
      </c>
      <c r="F3" s="16"/>
      <c r="G3" s="23">
        <f t="shared" ref="G3:G45" si="0">D3*F3</f>
        <v>0</v>
      </c>
    </row>
    <row r="4" spans="2:7" ht="15" customHeight="1">
      <c r="B4" s="113"/>
      <c r="C4" s="5" t="s">
        <v>281</v>
      </c>
      <c r="D4" s="8">
        <v>2.5</v>
      </c>
      <c r="E4" s="12" t="s">
        <v>93</v>
      </c>
      <c r="F4" s="16"/>
      <c r="G4" s="23">
        <f t="shared" si="0"/>
        <v>0</v>
      </c>
    </row>
    <row r="5" spans="2:7" ht="15" customHeight="1">
      <c r="B5" s="113"/>
      <c r="C5" s="5" t="s">
        <v>282</v>
      </c>
      <c r="D5" s="8">
        <v>3.5</v>
      </c>
      <c r="E5" s="12" t="s">
        <v>93</v>
      </c>
      <c r="F5" s="16"/>
      <c r="G5" s="23">
        <f t="shared" si="0"/>
        <v>0</v>
      </c>
    </row>
    <row r="6" spans="2:7" ht="15" customHeight="1">
      <c r="B6" s="113"/>
      <c r="C6" s="5" t="s">
        <v>283</v>
      </c>
      <c r="D6" s="8">
        <v>3.5</v>
      </c>
      <c r="E6" s="12" t="s">
        <v>93</v>
      </c>
      <c r="F6" s="16"/>
      <c r="G6" s="23">
        <f>D6*F6</f>
        <v>0</v>
      </c>
    </row>
    <row r="7" spans="2:7" ht="15" customHeight="1">
      <c r="B7" s="113"/>
      <c r="C7" s="5" t="s">
        <v>284</v>
      </c>
      <c r="D7" s="8">
        <v>3.5</v>
      </c>
      <c r="E7" s="12" t="s">
        <v>93</v>
      </c>
      <c r="F7" s="16"/>
      <c r="G7" s="23">
        <f>D7*F7</f>
        <v>0</v>
      </c>
    </row>
    <row r="8" spans="2:7" ht="15" customHeight="1">
      <c r="B8" s="113"/>
      <c r="C8" s="5" t="s">
        <v>285</v>
      </c>
      <c r="D8" s="8">
        <v>3.5</v>
      </c>
      <c r="E8" s="12" t="s">
        <v>93</v>
      </c>
      <c r="F8" s="16"/>
      <c r="G8" s="23">
        <f t="shared" si="0"/>
        <v>0</v>
      </c>
    </row>
    <row r="9" spans="2:7" ht="15" customHeight="1">
      <c r="B9" s="113"/>
      <c r="C9" s="5" t="s">
        <v>286</v>
      </c>
      <c r="D9" s="8">
        <v>3.5</v>
      </c>
      <c r="E9" s="12" t="s">
        <v>93</v>
      </c>
      <c r="F9" s="16"/>
      <c r="G9" s="23">
        <f t="shared" si="0"/>
        <v>0</v>
      </c>
    </row>
    <row r="10" spans="2:7" ht="15" customHeight="1">
      <c r="B10" s="113"/>
      <c r="C10" s="5" t="s">
        <v>287</v>
      </c>
      <c r="D10" s="8">
        <v>3.5</v>
      </c>
      <c r="E10" s="12" t="s">
        <v>93</v>
      </c>
      <c r="F10" s="16"/>
      <c r="G10" s="23">
        <f t="shared" si="0"/>
        <v>0</v>
      </c>
    </row>
    <row r="11" spans="2:7" ht="15" customHeight="1">
      <c r="B11" s="113"/>
      <c r="C11" s="5" t="s">
        <v>288</v>
      </c>
      <c r="D11" s="8">
        <v>3.5</v>
      </c>
      <c r="E11" s="12" t="s">
        <v>93</v>
      </c>
      <c r="F11" s="16"/>
      <c r="G11" s="23">
        <f t="shared" si="0"/>
        <v>0</v>
      </c>
    </row>
    <row r="12" spans="2:7" ht="15" customHeight="1">
      <c r="B12" s="113"/>
      <c r="C12" s="5" t="s">
        <v>289</v>
      </c>
      <c r="D12" s="8">
        <v>3.5</v>
      </c>
      <c r="E12" s="12" t="s">
        <v>93</v>
      </c>
      <c r="F12" s="16"/>
      <c r="G12" s="23">
        <f>D12*F12</f>
        <v>0</v>
      </c>
    </row>
    <row r="13" spans="2:7" ht="15" customHeight="1">
      <c r="B13" s="113"/>
      <c r="C13" s="5" t="s">
        <v>290</v>
      </c>
      <c r="D13" s="8">
        <v>3.5</v>
      </c>
      <c r="E13" s="12" t="s">
        <v>93</v>
      </c>
      <c r="F13" s="16"/>
      <c r="G13" s="23">
        <f>D13*F13</f>
        <v>0</v>
      </c>
    </row>
    <row r="14" spans="2:7" ht="15" customHeight="1">
      <c r="B14" s="113"/>
      <c r="C14" s="5" t="s">
        <v>291</v>
      </c>
      <c r="D14" s="8">
        <v>3.5</v>
      </c>
      <c r="E14" s="12" t="s">
        <v>93</v>
      </c>
      <c r="F14" s="16"/>
      <c r="G14" s="23">
        <f>D14*F14</f>
        <v>0</v>
      </c>
    </row>
    <row r="15" spans="2:7" ht="15" customHeight="1">
      <c r="B15" s="113"/>
      <c r="C15" s="5" t="s">
        <v>292</v>
      </c>
      <c r="D15" s="8">
        <v>13.45</v>
      </c>
      <c r="E15" s="12" t="s">
        <v>93</v>
      </c>
      <c r="F15" s="16"/>
      <c r="G15" s="23">
        <f t="shared" si="0"/>
        <v>0</v>
      </c>
    </row>
    <row r="16" spans="2:7" ht="15" customHeight="1">
      <c r="B16" s="113"/>
      <c r="C16" s="5" t="s">
        <v>293</v>
      </c>
      <c r="D16" s="8">
        <v>18.95</v>
      </c>
      <c r="E16" s="12" t="s">
        <v>93</v>
      </c>
      <c r="F16" s="16"/>
      <c r="G16" s="23">
        <f t="shared" si="0"/>
        <v>0</v>
      </c>
    </row>
    <row r="17" spans="2:7" ht="15" customHeight="1">
      <c r="B17" s="113"/>
      <c r="C17" s="5" t="s">
        <v>294</v>
      </c>
      <c r="D17" s="8">
        <v>26.1</v>
      </c>
      <c r="E17" s="12" t="s">
        <v>93</v>
      </c>
      <c r="F17" s="16"/>
      <c r="G17" s="23">
        <f t="shared" si="0"/>
        <v>0</v>
      </c>
    </row>
    <row r="18" spans="2:7" ht="15" customHeight="1">
      <c r="B18" s="113"/>
      <c r="C18" s="5" t="s">
        <v>295</v>
      </c>
      <c r="D18" s="8">
        <v>3.9</v>
      </c>
      <c r="E18" s="12" t="s">
        <v>93</v>
      </c>
      <c r="F18" s="16"/>
      <c r="G18" s="23">
        <f t="shared" si="0"/>
        <v>0</v>
      </c>
    </row>
    <row r="19" spans="2:7" ht="15" customHeight="1">
      <c r="B19" s="113"/>
      <c r="C19" s="5" t="s">
        <v>296</v>
      </c>
      <c r="D19" s="8">
        <v>2.25</v>
      </c>
      <c r="E19" s="12" t="s">
        <v>93</v>
      </c>
      <c r="F19" s="16"/>
      <c r="G19" s="23">
        <f t="shared" si="0"/>
        <v>0</v>
      </c>
    </row>
    <row r="20" spans="2:7" ht="15" customHeight="1">
      <c r="B20" s="113"/>
      <c r="C20" s="5" t="s">
        <v>297</v>
      </c>
      <c r="D20" s="8">
        <v>2.25</v>
      </c>
      <c r="E20" s="12" t="s">
        <v>93</v>
      </c>
      <c r="F20" s="16"/>
      <c r="G20" s="23">
        <f t="shared" si="0"/>
        <v>0</v>
      </c>
    </row>
    <row r="21" spans="2:7" ht="15" customHeight="1">
      <c r="B21" s="113"/>
      <c r="C21" s="5" t="s">
        <v>298</v>
      </c>
      <c r="D21" s="8">
        <v>2.25</v>
      </c>
      <c r="E21" s="12" t="s">
        <v>93</v>
      </c>
      <c r="F21" s="16"/>
      <c r="G21" s="23">
        <f t="shared" si="0"/>
        <v>0</v>
      </c>
    </row>
    <row r="22" spans="2:7" ht="15" customHeight="1">
      <c r="B22" s="113"/>
      <c r="C22" s="5" t="s">
        <v>299</v>
      </c>
      <c r="D22" s="8">
        <v>3.95</v>
      </c>
      <c r="E22" s="12" t="s">
        <v>93</v>
      </c>
      <c r="F22" s="16"/>
      <c r="G22" s="23">
        <f t="shared" si="0"/>
        <v>0</v>
      </c>
    </row>
    <row r="23" spans="2:7" ht="15" customHeight="1">
      <c r="B23" s="113"/>
      <c r="C23" s="5" t="s">
        <v>300</v>
      </c>
      <c r="D23" s="8">
        <v>4.3499999999999996</v>
      </c>
      <c r="E23" s="12" t="s">
        <v>93</v>
      </c>
      <c r="F23" s="16"/>
      <c r="G23" s="23">
        <f t="shared" si="0"/>
        <v>0</v>
      </c>
    </row>
    <row r="24" spans="2:7" ht="15" customHeight="1">
      <c r="B24" s="113"/>
      <c r="C24" s="5" t="s">
        <v>301</v>
      </c>
      <c r="D24" s="8">
        <v>4.0999999999999996</v>
      </c>
      <c r="E24" s="12" t="s">
        <v>93</v>
      </c>
      <c r="F24" s="16"/>
      <c r="G24" s="23">
        <f t="shared" si="0"/>
        <v>0</v>
      </c>
    </row>
    <row r="25" spans="2:7" ht="15" customHeight="1">
      <c r="B25" s="114"/>
      <c r="C25" s="5" t="s">
        <v>302</v>
      </c>
      <c r="D25" s="8">
        <v>3.95</v>
      </c>
      <c r="E25" s="12" t="s">
        <v>93</v>
      </c>
      <c r="F25" s="16"/>
      <c r="G25" s="23">
        <f>D25*F25</f>
        <v>0</v>
      </c>
    </row>
    <row r="26" spans="2:7" s="26" customFormat="1" ht="15" customHeight="1">
      <c r="B26" s="21"/>
      <c r="C26" s="28"/>
      <c r="D26" s="25"/>
      <c r="E26" s="25"/>
      <c r="F26" s="67">
        <v>0</v>
      </c>
      <c r="G26" s="25"/>
    </row>
    <row r="27" spans="2:7" ht="15" customHeight="1">
      <c r="B27" s="112" t="s">
        <v>898</v>
      </c>
      <c r="C27" s="5" t="s">
        <v>303</v>
      </c>
      <c r="D27" s="8">
        <v>1.8</v>
      </c>
      <c r="E27" s="12" t="s">
        <v>93</v>
      </c>
      <c r="F27" s="16"/>
      <c r="G27" s="23">
        <f t="shared" si="0"/>
        <v>0</v>
      </c>
    </row>
    <row r="28" spans="2:7" ht="15" customHeight="1">
      <c r="B28" s="113"/>
      <c r="C28" s="5" t="s">
        <v>304</v>
      </c>
      <c r="D28" s="8">
        <v>3.55</v>
      </c>
      <c r="E28" s="12" t="s">
        <v>93</v>
      </c>
      <c r="F28" s="16"/>
      <c r="G28" s="23">
        <f t="shared" si="0"/>
        <v>0</v>
      </c>
    </row>
    <row r="29" spans="2:7" ht="15" customHeight="1">
      <c r="B29" s="113"/>
      <c r="C29" s="5" t="s">
        <v>305</v>
      </c>
      <c r="D29" s="8">
        <v>1.8</v>
      </c>
      <c r="E29" s="12" t="s">
        <v>93</v>
      </c>
      <c r="F29" s="16"/>
      <c r="G29" s="23">
        <f t="shared" si="0"/>
        <v>0</v>
      </c>
    </row>
    <row r="30" spans="2:7" ht="15" customHeight="1">
      <c r="B30" s="113"/>
      <c r="C30" s="5" t="s">
        <v>306</v>
      </c>
      <c r="D30" s="8">
        <v>3.55</v>
      </c>
      <c r="E30" s="12" t="s">
        <v>93</v>
      </c>
      <c r="F30" s="16"/>
      <c r="G30" s="23">
        <f t="shared" si="0"/>
        <v>0</v>
      </c>
    </row>
    <row r="31" spans="2:7" ht="15" customHeight="1">
      <c r="B31" s="113"/>
      <c r="C31" s="5" t="s">
        <v>307</v>
      </c>
      <c r="D31" s="8">
        <v>1.8</v>
      </c>
      <c r="E31" s="12" t="s">
        <v>93</v>
      </c>
      <c r="F31" s="16"/>
      <c r="G31" s="23">
        <f t="shared" si="0"/>
        <v>0</v>
      </c>
    </row>
    <row r="32" spans="2:7" ht="15" customHeight="1">
      <c r="B32" s="113"/>
      <c r="C32" s="5" t="s">
        <v>308</v>
      </c>
      <c r="D32" s="8">
        <v>3.55</v>
      </c>
      <c r="E32" s="12" t="s">
        <v>93</v>
      </c>
      <c r="F32" s="16"/>
      <c r="G32" s="23">
        <f t="shared" si="0"/>
        <v>0</v>
      </c>
    </row>
    <row r="33" spans="2:7" ht="15" customHeight="1">
      <c r="B33" s="113"/>
      <c r="C33" s="5" t="s">
        <v>309</v>
      </c>
      <c r="D33" s="8">
        <v>1.7</v>
      </c>
      <c r="E33" s="12" t="s">
        <v>93</v>
      </c>
      <c r="F33" s="16"/>
      <c r="G33" s="23">
        <f t="shared" si="0"/>
        <v>0</v>
      </c>
    </row>
    <row r="34" spans="2:7" ht="15" customHeight="1">
      <c r="B34" s="113"/>
      <c r="C34" s="5" t="s">
        <v>310</v>
      </c>
      <c r="D34" s="8">
        <v>3.4</v>
      </c>
      <c r="E34" s="12" t="s">
        <v>93</v>
      </c>
      <c r="F34" s="16"/>
      <c r="G34" s="23">
        <f t="shared" si="0"/>
        <v>0</v>
      </c>
    </row>
    <row r="35" spans="2:7" ht="15" customHeight="1">
      <c r="B35" s="113"/>
      <c r="C35" s="5" t="s">
        <v>311</v>
      </c>
      <c r="D35" s="8">
        <v>1.8</v>
      </c>
      <c r="E35" s="12" t="s">
        <v>93</v>
      </c>
      <c r="F35" s="16"/>
      <c r="G35" s="23">
        <f t="shared" si="0"/>
        <v>0</v>
      </c>
    </row>
    <row r="36" spans="2:7" ht="15" customHeight="1">
      <c r="B36" s="113"/>
      <c r="C36" s="5" t="s">
        <v>312</v>
      </c>
      <c r="D36" s="8">
        <v>3.55</v>
      </c>
      <c r="E36" s="12" t="s">
        <v>93</v>
      </c>
      <c r="F36" s="16"/>
      <c r="G36" s="23">
        <f t="shared" si="0"/>
        <v>0</v>
      </c>
    </row>
    <row r="37" spans="2:7" ht="15" customHeight="1">
      <c r="B37" s="113"/>
      <c r="C37" s="5" t="s">
        <v>313</v>
      </c>
      <c r="D37" s="8">
        <v>1.8</v>
      </c>
      <c r="E37" s="12" t="s">
        <v>93</v>
      </c>
      <c r="F37" s="16"/>
      <c r="G37" s="23">
        <f t="shared" si="0"/>
        <v>0</v>
      </c>
    </row>
    <row r="38" spans="2:7" ht="15" customHeight="1">
      <c r="B38" s="114"/>
      <c r="C38" s="5" t="s">
        <v>314</v>
      </c>
      <c r="D38" s="8">
        <v>3.55</v>
      </c>
      <c r="E38" s="12" t="s">
        <v>93</v>
      </c>
      <c r="F38" s="16"/>
      <c r="G38" s="23">
        <f t="shared" si="0"/>
        <v>0</v>
      </c>
    </row>
    <row r="39" spans="2:7" s="26" customFormat="1" ht="15" customHeight="1">
      <c r="B39" s="21"/>
      <c r="C39" s="28"/>
      <c r="D39" s="25"/>
      <c r="E39" s="25"/>
      <c r="F39" s="67">
        <v>0</v>
      </c>
      <c r="G39" s="25"/>
    </row>
    <row r="40" spans="2:7" ht="15" customHeight="1">
      <c r="B40" s="112" t="s">
        <v>897</v>
      </c>
      <c r="C40" s="5" t="s">
        <v>315</v>
      </c>
      <c r="D40" s="8">
        <v>7.85</v>
      </c>
      <c r="E40" s="12" t="s">
        <v>5</v>
      </c>
      <c r="F40" s="47"/>
      <c r="G40" s="23">
        <f t="shared" si="0"/>
        <v>0</v>
      </c>
    </row>
    <row r="41" spans="2:7" ht="15" customHeight="1">
      <c r="B41" s="113"/>
      <c r="C41" s="5" t="s">
        <v>316</v>
      </c>
      <c r="D41" s="8">
        <v>7.75</v>
      </c>
      <c r="E41" s="12" t="s">
        <v>5</v>
      </c>
      <c r="F41" s="47"/>
      <c r="G41" s="23">
        <f t="shared" si="0"/>
        <v>0</v>
      </c>
    </row>
    <row r="42" spans="2:7" ht="15" customHeight="1">
      <c r="B42" s="113"/>
      <c r="C42" s="5" t="s">
        <v>317</v>
      </c>
      <c r="D42" s="8">
        <v>7.65</v>
      </c>
      <c r="E42" s="12" t="s">
        <v>5</v>
      </c>
      <c r="F42" s="47"/>
      <c r="G42" s="23">
        <f t="shared" si="0"/>
        <v>0</v>
      </c>
    </row>
    <row r="43" spans="2:7" ht="15" customHeight="1">
      <c r="B43" s="113"/>
      <c r="C43" s="5" t="s">
        <v>318</v>
      </c>
      <c r="D43" s="8">
        <v>7.85</v>
      </c>
      <c r="E43" s="12" t="s">
        <v>5</v>
      </c>
      <c r="F43" s="47"/>
      <c r="G43" s="23">
        <f t="shared" si="0"/>
        <v>0</v>
      </c>
    </row>
    <row r="44" spans="2:7" ht="15" customHeight="1">
      <c r="B44" s="113"/>
      <c r="C44" s="5" t="s">
        <v>319</v>
      </c>
      <c r="D44" s="8">
        <v>7.4</v>
      </c>
      <c r="E44" s="12" t="s">
        <v>5</v>
      </c>
      <c r="F44" s="47"/>
      <c r="G44" s="23">
        <f t="shared" si="0"/>
        <v>0</v>
      </c>
    </row>
    <row r="45" spans="2:7" ht="15" customHeight="1">
      <c r="B45" s="114"/>
      <c r="C45" s="5" t="s">
        <v>320</v>
      </c>
      <c r="D45" s="8">
        <v>7.3</v>
      </c>
      <c r="E45" s="12" t="s">
        <v>5</v>
      </c>
      <c r="F45" s="47"/>
      <c r="G45" s="23">
        <f t="shared" si="0"/>
        <v>0</v>
      </c>
    </row>
    <row r="46" spans="2:7">
      <c r="F46" s="67">
        <v>0</v>
      </c>
      <c r="G46" s="35"/>
    </row>
    <row r="47" spans="2:7">
      <c r="B47" s="112" t="s">
        <v>277</v>
      </c>
      <c r="C47" s="4" t="s">
        <v>851</v>
      </c>
      <c r="D47" s="8">
        <v>6</v>
      </c>
      <c r="E47" s="12" t="s">
        <v>93</v>
      </c>
      <c r="F47" s="16"/>
      <c r="G47" s="23">
        <f t="shared" ref="G47:G71" si="1">D47*F47</f>
        <v>0</v>
      </c>
    </row>
    <row r="48" spans="2:7">
      <c r="B48" s="113"/>
      <c r="C48" s="4" t="s">
        <v>852</v>
      </c>
      <c r="D48" s="8">
        <v>3.15</v>
      </c>
      <c r="E48" s="12" t="s">
        <v>93</v>
      </c>
      <c r="F48" s="16"/>
      <c r="G48" s="23">
        <f t="shared" si="1"/>
        <v>0</v>
      </c>
    </row>
    <row r="49" spans="2:7">
      <c r="B49" s="113"/>
      <c r="C49" s="4" t="s">
        <v>853</v>
      </c>
      <c r="D49" s="8">
        <v>6</v>
      </c>
      <c r="E49" s="12" t="s">
        <v>93</v>
      </c>
      <c r="F49" s="16"/>
      <c r="G49" s="23">
        <f t="shared" si="1"/>
        <v>0</v>
      </c>
    </row>
    <row r="50" spans="2:7">
      <c r="B50" s="113"/>
      <c r="C50" s="4" t="s">
        <v>854</v>
      </c>
      <c r="D50" s="8">
        <v>3.15</v>
      </c>
      <c r="E50" s="12" t="s">
        <v>93</v>
      </c>
      <c r="F50" s="16"/>
      <c r="G50" s="23">
        <f t="shared" si="1"/>
        <v>0</v>
      </c>
    </row>
    <row r="51" spans="2:7">
      <c r="B51" s="113"/>
      <c r="C51" s="4" t="s">
        <v>855</v>
      </c>
      <c r="D51" s="8">
        <v>6</v>
      </c>
      <c r="E51" s="12" t="s">
        <v>93</v>
      </c>
      <c r="F51" s="16"/>
      <c r="G51" s="23">
        <f t="shared" si="1"/>
        <v>0</v>
      </c>
    </row>
    <row r="52" spans="2:7">
      <c r="B52" s="113"/>
      <c r="C52" s="4" t="s">
        <v>856</v>
      </c>
      <c r="D52" s="8">
        <v>3.15</v>
      </c>
      <c r="E52" s="12" t="s">
        <v>93</v>
      </c>
      <c r="F52" s="16"/>
      <c r="G52" s="23">
        <f t="shared" si="1"/>
        <v>0</v>
      </c>
    </row>
    <row r="53" spans="2:7">
      <c r="B53" s="113"/>
      <c r="C53" s="4" t="s">
        <v>857</v>
      </c>
      <c r="D53" s="8">
        <v>6</v>
      </c>
      <c r="E53" s="12" t="s">
        <v>93</v>
      </c>
      <c r="F53" s="16"/>
      <c r="G53" s="23">
        <f t="shared" si="1"/>
        <v>0</v>
      </c>
    </row>
    <row r="54" spans="2:7">
      <c r="B54" s="113"/>
      <c r="C54" s="4" t="s">
        <v>858</v>
      </c>
      <c r="D54" s="8">
        <v>3.15</v>
      </c>
      <c r="E54" s="12" t="s">
        <v>93</v>
      </c>
      <c r="F54" s="16"/>
      <c r="G54" s="23">
        <f t="shared" si="1"/>
        <v>0</v>
      </c>
    </row>
    <row r="55" spans="2:7">
      <c r="B55" s="113"/>
      <c r="C55" s="4" t="s">
        <v>859</v>
      </c>
      <c r="D55" s="8">
        <v>6</v>
      </c>
      <c r="E55" s="12" t="s">
        <v>93</v>
      </c>
      <c r="F55" s="16"/>
      <c r="G55" s="23">
        <f t="shared" si="1"/>
        <v>0</v>
      </c>
    </row>
    <row r="56" spans="2:7">
      <c r="B56" s="113"/>
      <c r="C56" s="4" t="s">
        <v>860</v>
      </c>
      <c r="D56" s="8">
        <v>3.15</v>
      </c>
      <c r="E56" s="12" t="s">
        <v>93</v>
      </c>
      <c r="F56" s="16"/>
      <c r="G56" s="23">
        <f t="shared" si="1"/>
        <v>0</v>
      </c>
    </row>
    <row r="57" spans="2:7">
      <c r="B57" s="113"/>
      <c r="C57" s="4" t="s">
        <v>861</v>
      </c>
      <c r="D57" s="8">
        <v>6</v>
      </c>
      <c r="E57" s="12" t="s">
        <v>93</v>
      </c>
      <c r="F57" s="16"/>
      <c r="G57" s="23">
        <f t="shared" si="1"/>
        <v>0</v>
      </c>
    </row>
    <row r="58" spans="2:7">
      <c r="B58" s="113"/>
      <c r="C58" s="4" t="s">
        <v>862</v>
      </c>
      <c r="D58" s="8">
        <v>3.15</v>
      </c>
      <c r="E58" s="12" t="s">
        <v>93</v>
      </c>
      <c r="F58" s="16"/>
      <c r="G58" s="23">
        <f t="shared" si="1"/>
        <v>0</v>
      </c>
    </row>
    <row r="59" spans="2:7">
      <c r="B59" s="113"/>
      <c r="C59" s="4" t="s">
        <v>863</v>
      </c>
      <c r="D59" s="8">
        <v>6</v>
      </c>
      <c r="E59" s="12" t="s">
        <v>93</v>
      </c>
      <c r="F59" s="16"/>
      <c r="G59" s="23">
        <f t="shared" si="1"/>
        <v>0</v>
      </c>
    </row>
    <row r="60" spans="2:7">
      <c r="B60" s="113"/>
      <c r="C60" s="4" t="s">
        <v>864</v>
      </c>
      <c r="D60" s="8">
        <v>3.15</v>
      </c>
      <c r="E60" s="12" t="s">
        <v>93</v>
      </c>
      <c r="F60" s="16"/>
      <c r="G60" s="23">
        <f t="shared" si="1"/>
        <v>0</v>
      </c>
    </row>
    <row r="61" spans="2:7">
      <c r="B61" s="113"/>
      <c r="C61" s="4" t="s">
        <v>865</v>
      </c>
      <c r="D61" s="8">
        <v>6</v>
      </c>
      <c r="E61" s="12" t="s">
        <v>93</v>
      </c>
      <c r="F61" s="16"/>
      <c r="G61" s="23">
        <f t="shared" si="1"/>
        <v>0</v>
      </c>
    </row>
    <row r="62" spans="2:7">
      <c r="B62" s="113"/>
      <c r="C62" s="4" t="s">
        <v>866</v>
      </c>
      <c r="D62" s="8">
        <v>3.15</v>
      </c>
      <c r="E62" s="12" t="s">
        <v>93</v>
      </c>
      <c r="F62" s="16"/>
      <c r="G62" s="23">
        <f t="shared" si="1"/>
        <v>0</v>
      </c>
    </row>
    <row r="63" spans="2:7">
      <c r="B63" s="113"/>
      <c r="C63" s="4" t="s">
        <v>867</v>
      </c>
      <c r="D63" s="8">
        <v>6.8</v>
      </c>
      <c r="E63" s="12" t="s">
        <v>93</v>
      </c>
      <c r="F63" s="16"/>
      <c r="G63" s="23">
        <f t="shared" si="1"/>
        <v>0</v>
      </c>
    </row>
    <row r="64" spans="2:7">
      <c r="B64" s="113"/>
      <c r="C64" s="4" t="s">
        <v>868</v>
      </c>
      <c r="D64" s="8">
        <v>3.65</v>
      </c>
      <c r="E64" s="12" t="s">
        <v>93</v>
      </c>
      <c r="F64" s="16"/>
      <c r="G64" s="23">
        <f t="shared" si="1"/>
        <v>0</v>
      </c>
    </row>
    <row r="65" spans="2:7">
      <c r="B65" s="113"/>
      <c r="C65" s="4" t="s">
        <v>869</v>
      </c>
      <c r="D65" s="8">
        <v>6.8</v>
      </c>
      <c r="E65" s="12" t="s">
        <v>93</v>
      </c>
      <c r="F65" s="16"/>
      <c r="G65" s="23">
        <f t="shared" si="1"/>
        <v>0</v>
      </c>
    </row>
    <row r="66" spans="2:7">
      <c r="B66" s="113"/>
      <c r="C66" s="4" t="s">
        <v>870</v>
      </c>
      <c r="D66" s="8">
        <v>3.65</v>
      </c>
      <c r="E66" s="12" t="s">
        <v>93</v>
      </c>
      <c r="F66" s="16"/>
      <c r="G66" s="23">
        <f t="shared" si="1"/>
        <v>0</v>
      </c>
    </row>
    <row r="67" spans="2:7">
      <c r="B67" s="113"/>
      <c r="C67" s="4" t="s">
        <v>871</v>
      </c>
      <c r="D67" s="8">
        <v>6.8</v>
      </c>
      <c r="E67" s="12" t="s">
        <v>93</v>
      </c>
      <c r="F67" s="16"/>
      <c r="G67" s="23">
        <f t="shared" si="1"/>
        <v>0</v>
      </c>
    </row>
    <row r="68" spans="2:7">
      <c r="B68" s="113"/>
      <c r="C68" s="4" t="s">
        <v>872</v>
      </c>
      <c r="D68" s="8">
        <v>3.65</v>
      </c>
      <c r="E68" s="12" t="s">
        <v>93</v>
      </c>
      <c r="F68" s="16"/>
      <c r="G68" s="23">
        <f t="shared" si="1"/>
        <v>0</v>
      </c>
    </row>
    <row r="69" spans="2:7">
      <c r="B69" s="113"/>
      <c r="C69" s="4" t="s">
        <v>873</v>
      </c>
      <c r="D69" s="8">
        <v>6.8</v>
      </c>
      <c r="E69" s="12" t="s">
        <v>93</v>
      </c>
      <c r="F69" s="16"/>
      <c r="G69" s="23">
        <f t="shared" si="1"/>
        <v>0</v>
      </c>
    </row>
    <row r="70" spans="2:7">
      <c r="B70" s="113"/>
      <c r="C70" s="4" t="s">
        <v>874</v>
      </c>
      <c r="D70" s="8">
        <v>3.65</v>
      </c>
      <c r="E70" s="12" t="s">
        <v>93</v>
      </c>
      <c r="F70" s="16"/>
      <c r="G70" s="23">
        <f t="shared" si="1"/>
        <v>0</v>
      </c>
    </row>
    <row r="71" spans="2:7">
      <c r="B71" s="114"/>
      <c r="C71" s="24" t="s">
        <v>278</v>
      </c>
      <c r="D71" s="8">
        <v>0.2</v>
      </c>
      <c r="E71" s="12" t="s">
        <v>93</v>
      </c>
      <c r="F71" s="16"/>
      <c r="G71" s="23">
        <f t="shared" si="1"/>
        <v>0</v>
      </c>
    </row>
    <row r="72" spans="2:7">
      <c r="G72" s="35"/>
    </row>
    <row r="73" spans="2:7" ht="15.75">
      <c r="B73" t="s">
        <v>837</v>
      </c>
      <c r="D73" s="120" t="s">
        <v>875</v>
      </c>
      <c r="E73" s="121"/>
      <c r="F73" s="122"/>
      <c r="G73" s="50">
        <f>SUM(G47:G71)+SUM(G40:G45)+SUM(G27:G38)+SUM(G3:G25)</f>
        <v>0</v>
      </c>
    </row>
  </sheetData>
  <sheetProtection algorithmName="SHA-512" hashValue="oQr/XftYYiaFqgJn7Jwq8eyl+deAvTwhjqm8m0/qANPx/wqr+JX7PBrN64VJSXE8pOFv++KT6z34Wbn/qLGzLw==" saltValue="UlTJ9G1zF1ca0U9oFApJaw==" spinCount="100000" sheet="1" selectLockedCells="1"/>
  <mergeCells count="6">
    <mergeCell ref="D73:F73"/>
    <mergeCell ref="D1:E1"/>
    <mergeCell ref="B47:B71"/>
    <mergeCell ref="B3:B25"/>
    <mergeCell ref="B27:B38"/>
    <mergeCell ref="B40:B4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38"/>
  <sheetViews>
    <sheetView showGridLines="0" workbookViewId="0">
      <selection activeCell="F3" sqref="F3"/>
    </sheetView>
  </sheetViews>
  <sheetFormatPr baseColWidth="10" defaultRowHeight="15"/>
  <cols>
    <col min="2" max="2" width="19" customWidth="1"/>
    <col min="3" max="3" width="44.28515625" bestFit="1" customWidth="1"/>
    <col min="4" max="4" width="7" customWidth="1"/>
    <col min="5" max="5" width="7" bestFit="1" customWidth="1"/>
    <col min="6" max="6" width="18.5703125" customWidth="1"/>
  </cols>
  <sheetData>
    <row r="1" spans="2:7" ht="40.5">
      <c r="B1" s="68" t="s">
        <v>438</v>
      </c>
      <c r="C1" s="68" t="s">
        <v>0</v>
      </c>
      <c r="D1" s="123" t="s">
        <v>1</v>
      </c>
      <c r="E1" s="123"/>
      <c r="F1" s="69" t="s">
        <v>279</v>
      </c>
      <c r="G1" s="68" t="s">
        <v>3</v>
      </c>
    </row>
    <row r="2" spans="2:7">
      <c r="B2" s="60"/>
      <c r="C2" s="60"/>
      <c r="D2" s="60"/>
      <c r="E2" s="60"/>
      <c r="F2" s="70">
        <v>0</v>
      </c>
      <c r="G2" s="60"/>
    </row>
    <row r="3" spans="2:7" ht="15" customHeight="1">
      <c r="B3" s="112" t="s">
        <v>410</v>
      </c>
      <c r="C3" s="4" t="s">
        <v>411</v>
      </c>
      <c r="D3" s="8">
        <v>6.75</v>
      </c>
      <c r="E3" s="12" t="s">
        <v>5</v>
      </c>
      <c r="F3" s="47"/>
      <c r="G3" s="23">
        <f t="shared" ref="G3:G28" si="0">D3*F3</f>
        <v>0</v>
      </c>
    </row>
    <row r="4" spans="2:7" ht="15" customHeight="1">
      <c r="B4" s="113"/>
      <c r="C4" s="4" t="s">
        <v>412</v>
      </c>
      <c r="D4" s="8">
        <v>4</v>
      </c>
      <c r="E4" s="12" t="s">
        <v>5</v>
      </c>
      <c r="F4" s="47"/>
      <c r="G4" s="23">
        <f>D4*F4</f>
        <v>0</v>
      </c>
    </row>
    <row r="5" spans="2:7" ht="15" customHeight="1">
      <c r="B5" s="113"/>
      <c r="C5" s="4" t="s">
        <v>413</v>
      </c>
      <c r="D5" s="8">
        <v>2.6</v>
      </c>
      <c r="E5" s="12" t="s">
        <v>5</v>
      </c>
      <c r="F5" s="47"/>
      <c r="G5" s="23">
        <f t="shared" si="0"/>
        <v>0</v>
      </c>
    </row>
    <row r="6" spans="2:7" ht="15" customHeight="1">
      <c r="B6" s="113"/>
      <c r="C6" s="4" t="s">
        <v>414</v>
      </c>
      <c r="D6" s="8">
        <v>3.85</v>
      </c>
      <c r="E6" s="12" t="s">
        <v>5</v>
      </c>
      <c r="F6" s="47"/>
      <c r="G6" s="23">
        <f t="shared" si="0"/>
        <v>0</v>
      </c>
    </row>
    <row r="7" spans="2:7" ht="15" customHeight="1">
      <c r="B7" s="113"/>
      <c r="C7" s="4" t="s">
        <v>415</v>
      </c>
      <c r="D7" s="8">
        <v>9.9</v>
      </c>
      <c r="E7" s="12" t="s">
        <v>5</v>
      </c>
      <c r="F7" s="47"/>
      <c r="G7" s="23">
        <f t="shared" si="0"/>
        <v>0</v>
      </c>
    </row>
    <row r="8" spans="2:7" ht="15" customHeight="1">
      <c r="B8" s="113"/>
      <c r="C8" s="4" t="s">
        <v>443</v>
      </c>
      <c r="D8" s="8">
        <v>9.9</v>
      </c>
      <c r="E8" s="12" t="s">
        <v>5</v>
      </c>
      <c r="F8" s="47"/>
      <c r="G8" s="23">
        <f t="shared" si="0"/>
        <v>0</v>
      </c>
    </row>
    <row r="9" spans="2:7" ht="15" customHeight="1">
      <c r="B9" s="113"/>
      <c r="C9" s="4" t="s">
        <v>439</v>
      </c>
      <c r="D9" s="8">
        <v>9.6</v>
      </c>
      <c r="E9" s="12" t="s">
        <v>5</v>
      </c>
      <c r="F9" s="47"/>
      <c r="G9" s="23">
        <f t="shared" si="0"/>
        <v>0</v>
      </c>
    </row>
    <row r="10" spans="2:7" ht="15" customHeight="1">
      <c r="B10" s="113"/>
      <c r="C10" s="4" t="s">
        <v>416</v>
      </c>
      <c r="D10" s="8">
        <v>3.75</v>
      </c>
      <c r="E10" s="12" t="s">
        <v>5</v>
      </c>
      <c r="F10" s="47"/>
      <c r="G10" s="23">
        <f t="shared" si="0"/>
        <v>0</v>
      </c>
    </row>
    <row r="11" spans="2:7" ht="15" customHeight="1">
      <c r="B11" s="113"/>
      <c r="C11" s="4" t="s">
        <v>417</v>
      </c>
      <c r="D11" s="8">
        <v>3.95</v>
      </c>
      <c r="E11" s="12" t="s">
        <v>5</v>
      </c>
      <c r="F11" s="47"/>
      <c r="G11" s="23">
        <f t="shared" si="0"/>
        <v>0</v>
      </c>
    </row>
    <row r="12" spans="2:7" ht="15" customHeight="1">
      <c r="B12" s="113"/>
      <c r="C12" s="4" t="s">
        <v>418</v>
      </c>
      <c r="D12" s="8">
        <v>5.45</v>
      </c>
      <c r="E12" s="12" t="s">
        <v>5</v>
      </c>
      <c r="F12" s="47"/>
      <c r="G12" s="23">
        <f t="shared" si="0"/>
        <v>0</v>
      </c>
    </row>
    <row r="13" spans="2:7" ht="15" customHeight="1">
      <c r="B13" s="113"/>
      <c r="C13" s="4" t="s">
        <v>419</v>
      </c>
      <c r="D13" s="8">
        <v>3.45</v>
      </c>
      <c r="E13" s="12" t="s">
        <v>5</v>
      </c>
      <c r="F13" s="47"/>
      <c r="G13" s="23">
        <f t="shared" si="0"/>
        <v>0</v>
      </c>
    </row>
    <row r="14" spans="2:7" ht="15" customHeight="1">
      <c r="B14" s="113"/>
      <c r="C14" s="4" t="s">
        <v>420</v>
      </c>
      <c r="D14" s="8">
        <v>3</v>
      </c>
      <c r="E14" s="12" t="s">
        <v>5</v>
      </c>
      <c r="F14" s="47"/>
      <c r="G14" s="23">
        <f t="shared" si="0"/>
        <v>0</v>
      </c>
    </row>
    <row r="15" spans="2:7" ht="15" customHeight="1">
      <c r="B15" s="113"/>
      <c r="C15" s="4" t="s">
        <v>421</v>
      </c>
      <c r="D15" s="8">
        <v>3.95</v>
      </c>
      <c r="E15" s="12" t="s">
        <v>5</v>
      </c>
      <c r="F15" s="47"/>
      <c r="G15" s="23">
        <f t="shared" si="0"/>
        <v>0</v>
      </c>
    </row>
    <row r="16" spans="2:7" ht="15" customHeight="1">
      <c r="B16" s="113"/>
      <c r="C16" s="4" t="s">
        <v>422</v>
      </c>
      <c r="D16" s="8">
        <v>6.3</v>
      </c>
      <c r="E16" s="12" t="s">
        <v>5</v>
      </c>
      <c r="F16" s="47"/>
      <c r="G16" s="23">
        <f t="shared" si="0"/>
        <v>0</v>
      </c>
    </row>
    <row r="17" spans="2:7" ht="15" customHeight="1">
      <c r="B17" s="113"/>
      <c r="C17" s="4" t="s">
        <v>423</v>
      </c>
      <c r="D17" s="8">
        <v>2.65</v>
      </c>
      <c r="E17" s="12" t="s">
        <v>5</v>
      </c>
      <c r="F17" s="47"/>
      <c r="G17" s="23">
        <f t="shared" si="0"/>
        <v>0</v>
      </c>
    </row>
    <row r="18" spans="2:7" ht="15" customHeight="1">
      <c r="B18" s="113"/>
      <c r="C18" s="4" t="s">
        <v>424</v>
      </c>
      <c r="D18" s="8">
        <v>10.75</v>
      </c>
      <c r="E18" s="12" t="s">
        <v>5</v>
      </c>
      <c r="F18" s="47"/>
      <c r="G18" s="23">
        <f t="shared" si="0"/>
        <v>0</v>
      </c>
    </row>
    <row r="19" spans="2:7" ht="15" customHeight="1">
      <c r="B19" s="113"/>
      <c r="C19" s="4" t="s">
        <v>425</v>
      </c>
      <c r="D19" s="8">
        <v>1.95</v>
      </c>
      <c r="E19" s="12" t="s">
        <v>5</v>
      </c>
      <c r="F19" s="47"/>
      <c r="G19" s="23">
        <f t="shared" si="0"/>
        <v>0</v>
      </c>
    </row>
    <row r="20" spans="2:7" ht="15" customHeight="1">
      <c r="B20" s="113"/>
      <c r="C20" s="4" t="s">
        <v>426</v>
      </c>
      <c r="D20" s="8">
        <v>4.4000000000000004</v>
      </c>
      <c r="E20" s="12" t="s">
        <v>5</v>
      </c>
      <c r="F20" s="47"/>
      <c r="G20" s="23">
        <f t="shared" si="0"/>
        <v>0</v>
      </c>
    </row>
    <row r="21" spans="2:7" ht="15" customHeight="1">
      <c r="B21" s="113"/>
      <c r="C21" s="4" t="s">
        <v>427</v>
      </c>
      <c r="D21" s="8">
        <v>2.2999999999999998</v>
      </c>
      <c r="E21" s="12" t="s">
        <v>5</v>
      </c>
      <c r="F21" s="47"/>
      <c r="G21" s="23">
        <f t="shared" si="0"/>
        <v>0</v>
      </c>
    </row>
    <row r="22" spans="2:7" ht="15" customHeight="1">
      <c r="B22" s="113"/>
      <c r="C22" s="3" t="s">
        <v>428</v>
      </c>
      <c r="D22" s="8">
        <v>4.5</v>
      </c>
      <c r="E22" s="12" t="s">
        <v>5</v>
      </c>
      <c r="F22" s="47"/>
      <c r="G22" s="23">
        <f t="shared" si="0"/>
        <v>0</v>
      </c>
    </row>
    <row r="23" spans="2:7" ht="15" customHeight="1">
      <c r="B23" s="113"/>
      <c r="C23" s="4" t="s">
        <v>429</v>
      </c>
      <c r="D23" s="8">
        <v>4.95</v>
      </c>
      <c r="E23" s="12" t="s">
        <v>5</v>
      </c>
      <c r="F23" s="47"/>
      <c r="G23" s="23">
        <f t="shared" si="0"/>
        <v>0</v>
      </c>
    </row>
    <row r="24" spans="2:7" ht="15" customHeight="1">
      <c r="B24" s="113"/>
      <c r="C24" s="4" t="s">
        <v>430</v>
      </c>
      <c r="D24" s="8">
        <v>10.9</v>
      </c>
      <c r="E24" s="12" t="s">
        <v>93</v>
      </c>
      <c r="F24" s="16"/>
      <c r="G24" s="23">
        <f t="shared" si="0"/>
        <v>0</v>
      </c>
    </row>
    <row r="25" spans="2:7" ht="15" customHeight="1">
      <c r="B25" s="113"/>
      <c r="C25" s="4" t="s">
        <v>440</v>
      </c>
      <c r="D25" s="8">
        <v>2</v>
      </c>
      <c r="E25" s="12" t="s">
        <v>93</v>
      </c>
      <c r="F25" s="16"/>
      <c r="G25" s="23">
        <f t="shared" si="0"/>
        <v>0</v>
      </c>
    </row>
    <row r="26" spans="2:7" ht="15" customHeight="1">
      <c r="B26" s="113"/>
      <c r="C26" s="4" t="s">
        <v>441</v>
      </c>
      <c r="D26" s="8">
        <v>3.7</v>
      </c>
      <c r="E26" s="12" t="s">
        <v>93</v>
      </c>
      <c r="F26" s="16"/>
      <c r="G26" s="23">
        <f t="shared" si="0"/>
        <v>0</v>
      </c>
    </row>
    <row r="27" spans="2:7" ht="15" customHeight="1">
      <c r="B27" s="113"/>
      <c r="C27" s="4" t="s">
        <v>442</v>
      </c>
      <c r="D27" s="8">
        <v>4.95</v>
      </c>
      <c r="E27" s="12" t="s">
        <v>93</v>
      </c>
      <c r="F27" s="16"/>
      <c r="G27" s="23">
        <f t="shared" si="0"/>
        <v>0</v>
      </c>
    </row>
    <row r="28" spans="2:7" ht="15" customHeight="1">
      <c r="B28" s="114"/>
      <c r="C28" s="5" t="s">
        <v>445</v>
      </c>
      <c r="D28" s="8">
        <v>23.7</v>
      </c>
      <c r="E28" s="12" t="s">
        <v>5</v>
      </c>
      <c r="F28" s="47"/>
      <c r="G28" s="23">
        <f t="shared" si="0"/>
        <v>0</v>
      </c>
    </row>
    <row r="29" spans="2:7" ht="15" customHeight="1">
      <c r="B29" s="21"/>
      <c r="F29" s="70">
        <v>0</v>
      </c>
      <c r="G29" s="35"/>
    </row>
    <row r="30" spans="2:7" ht="15" customHeight="1">
      <c r="B30" s="112" t="s">
        <v>444</v>
      </c>
      <c r="C30" s="4" t="s">
        <v>431</v>
      </c>
      <c r="D30" s="8">
        <v>1.65</v>
      </c>
      <c r="E30" s="12" t="s">
        <v>93</v>
      </c>
      <c r="F30" s="16"/>
      <c r="G30" s="23">
        <f>D30*F30</f>
        <v>0</v>
      </c>
    </row>
    <row r="31" spans="2:7" ht="15" customHeight="1">
      <c r="B31" s="113"/>
      <c r="C31" s="4" t="s">
        <v>432</v>
      </c>
      <c r="D31" s="8">
        <v>1.9</v>
      </c>
      <c r="E31" s="12" t="s">
        <v>93</v>
      </c>
      <c r="F31" s="16"/>
      <c r="G31" s="23">
        <f t="shared" ref="G31:G36" si="1">D31*F31</f>
        <v>0</v>
      </c>
    </row>
    <row r="32" spans="2:7" ht="15" customHeight="1">
      <c r="B32" s="113"/>
      <c r="C32" s="4" t="s">
        <v>433</v>
      </c>
      <c r="D32" s="8">
        <v>3.5</v>
      </c>
      <c r="E32" s="12" t="s">
        <v>93</v>
      </c>
      <c r="F32" s="16"/>
      <c r="G32" s="23">
        <f t="shared" si="1"/>
        <v>0</v>
      </c>
    </row>
    <row r="33" spans="2:7" ht="15" customHeight="1">
      <c r="B33" s="113"/>
      <c r="C33" s="4" t="s">
        <v>434</v>
      </c>
      <c r="D33" s="8">
        <v>4</v>
      </c>
      <c r="E33" s="12" t="s">
        <v>93</v>
      </c>
      <c r="F33" s="16"/>
      <c r="G33" s="23">
        <f t="shared" si="1"/>
        <v>0</v>
      </c>
    </row>
    <row r="34" spans="2:7" ht="15" customHeight="1">
      <c r="B34" s="113"/>
      <c r="C34" s="4" t="s">
        <v>435</v>
      </c>
      <c r="D34" s="8">
        <v>2.4</v>
      </c>
      <c r="E34" s="12" t="s">
        <v>93</v>
      </c>
      <c r="F34" s="16"/>
      <c r="G34" s="23">
        <f t="shared" si="1"/>
        <v>0</v>
      </c>
    </row>
    <row r="35" spans="2:7" ht="15" customHeight="1">
      <c r="B35" s="113"/>
      <c r="C35" s="4" t="s">
        <v>436</v>
      </c>
      <c r="D35" s="8">
        <v>2.2999999999999998</v>
      </c>
      <c r="E35" s="12" t="s">
        <v>93</v>
      </c>
      <c r="F35" s="16"/>
      <c r="G35" s="23">
        <f t="shared" si="1"/>
        <v>0</v>
      </c>
    </row>
    <row r="36" spans="2:7">
      <c r="B36" s="114"/>
      <c r="C36" s="4" t="s">
        <v>437</v>
      </c>
      <c r="D36" s="8">
        <v>2.2999999999999998</v>
      </c>
      <c r="E36" s="12" t="s">
        <v>93</v>
      </c>
      <c r="F36" s="16"/>
      <c r="G36" s="23">
        <f t="shared" si="1"/>
        <v>0</v>
      </c>
    </row>
    <row r="38" spans="2:7" ht="15.75">
      <c r="D38" s="120" t="s">
        <v>876</v>
      </c>
      <c r="E38" s="121"/>
      <c r="F38" s="122"/>
      <c r="G38" s="40">
        <f>SUM(G30:G36)+SUM(G3:G28)</f>
        <v>0</v>
      </c>
    </row>
  </sheetData>
  <sheetProtection algorithmName="SHA-512" hashValue="RDoOfHdnGk2Nt5/Qq2zLb2Ru5kCH+4IHvOm+biyYCtzHxKKorMSu4VF7pJtDmgVxkOd2j3HL/bLcKDny+RW9DA==" saltValue="kAuFfcNEChX1iwp4q3MK2Q==" spinCount="100000" sheet="1" objects="1" scenarios="1" selectLockedCells="1"/>
  <mergeCells count="4">
    <mergeCell ref="D1:E1"/>
    <mergeCell ref="B30:B36"/>
    <mergeCell ref="B3:B28"/>
    <mergeCell ref="D38:F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169"/>
  <sheetViews>
    <sheetView showGridLines="0" workbookViewId="0">
      <selection activeCell="F3" sqref="F3"/>
    </sheetView>
  </sheetViews>
  <sheetFormatPr baseColWidth="10" defaultRowHeight="15"/>
  <cols>
    <col min="2" max="2" width="20.5703125" customWidth="1"/>
    <col min="3" max="3" width="65.85546875" customWidth="1"/>
    <col min="4" max="4" width="7" customWidth="1"/>
    <col min="5" max="5" width="7" bestFit="1" customWidth="1"/>
    <col min="6" max="6" width="15" customWidth="1"/>
  </cols>
  <sheetData>
    <row r="1" spans="2:7" ht="40.5">
      <c r="B1" s="1" t="s">
        <v>438</v>
      </c>
      <c r="C1" s="1" t="s">
        <v>0</v>
      </c>
      <c r="D1" s="118" t="s">
        <v>1</v>
      </c>
      <c r="E1" s="118"/>
      <c r="F1" s="15" t="s">
        <v>279</v>
      </c>
      <c r="G1" s="1" t="s">
        <v>3</v>
      </c>
    </row>
    <row r="2" spans="2:7">
      <c r="F2" s="67">
        <v>0</v>
      </c>
    </row>
    <row r="3" spans="2:7" ht="15" customHeight="1">
      <c r="B3" s="112" t="s">
        <v>499</v>
      </c>
      <c r="C3" s="56" t="s">
        <v>500</v>
      </c>
      <c r="D3" s="63">
        <v>9.9</v>
      </c>
      <c r="E3" s="64" t="s">
        <v>93</v>
      </c>
      <c r="F3" s="16"/>
      <c r="G3" s="23">
        <f t="shared" ref="G3:G66" si="0">D3*F3</f>
        <v>0</v>
      </c>
    </row>
    <row r="4" spans="2:7" ht="15" customHeight="1">
      <c r="B4" s="113"/>
      <c r="C4" s="56" t="s">
        <v>501</v>
      </c>
      <c r="D4" s="63">
        <v>12.5</v>
      </c>
      <c r="E4" s="64" t="s">
        <v>93</v>
      </c>
      <c r="F4" s="16"/>
      <c r="G4" s="23">
        <f t="shared" si="0"/>
        <v>0</v>
      </c>
    </row>
    <row r="5" spans="2:7" ht="15" customHeight="1">
      <c r="B5" s="113"/>
      <c r="C5" s="56" t="s">
        <v>502</v>
      </c>
      <c r="D5" s="63">
        <v>18</v>
      </c>
      <c r="E5" s="64" t="s">
        <v>93</v>
      </c>
      <c r="F5" s="16"/>
      <c r="G5" s="23">
        <f t="shared" si="0"/>
        <v>0</v>
      </c>
    </row>
    <row r="6" spans="2:7" ht="15" customHeight="1">
      <c r="B6" s="113"/>
      <c r="C6" s="56" t="s">
        <v>530</v>
      </c>
      <c r="D6" s="63">
        <v>9.9</v>
      </c>
      <c r="E6" s="64" t="s">
        <v>93</v>
      </c>
      <c r="F6" s="16"/>
      <c r="G6" s="23">
        <f t="shared" si="0"/>
        <v>0</v>
      </c>
    </row>
    <row r="7" spans="2:7" ht="15" customHeight="1">
      <c r="B7" s="113"/>
      <c r="C7" s="56" t="s">
        <v>503</v>
      </c>
      <c r="D7" s="63">
        <v>18.5</v>
      </c>
      <c r="E7" s="64" t="s">
        <v>93</v>
      </c>
      <c r="F7" s="16"/>
      <c r="G7" s="23">
        <f t="shared" si="0"/>
        <v>0</v>
      </c>
    </row>
    <row r="8" spans="2:7" ht="15" customHeight="1">
      <c r="B8" s="113"/>
      <c r="C8" s="56" t="s">
        <v>531</v>
      </c>
      <c r="D8" s="63">
        <v>12.5</v>
      </c>
      <c r="E8" s="64" t="s">
        <v>93</v>
      </c>
      <c r="F8" s="16"/>
      <c r="G8" s="23">
        <f t="shared" si="0"/>
        <v>0</v>
      </c>
    </row>
    <row r="9" spans="2:7" ht="15" customHeight="1">
      <c r="B9" s="113"/>
      <c r="C9" s="56" t="s">
        <v>504</v>
      </c>
      <c r="D9" s="63">
        <v>12.5</v>
      </c>
      <c r="E9" s="64" t="s">
        <v>93</v>
      </c>
      <c r="F9" s="16"/>
      <c r="G9" s="23">
        <f t="shared" si="0"/>
        <v>0</v>
      </c>
    </row>
    <row r="10" spans="2:7" ht="15" customHeight="1">
      <c r="B10" s="113"/>
      <c r="C10" s="56" t="s">
        <v>505</v>
      </c>
      <c r="D10" s="63">
        <v>12.5</v>
      </c>
      <c r="E10" s="64" t="s">
        <v>93</v>
      </c>
      <c r="F10" s="16"/>
      <c r="G10" s="23">
        <f t="shared" si="0"/>
        <v>0</v>
      </c>
    </row>
    <row r="11" spans="2:7" ht="15" customHeight="1">
      <c r="B11" s="113"/>
      <c r="C11" s="56" t="s">
        <v>506</v>
      </c>
      <c r="D11" s="63">
        <v>12.5</v>
      </c>
      <c r="E11" s="64" t="s">
        <v>93</v>
      </c>
      <c r="F11" s="16"/>
      <c r="G11" s="23">
        <f t="shared" si="0"/>
        <v>0</v>
      </c>
    </row>
    <row r="12" spans="2:7" ht="15" customHeight="1">
      <c r="B12" s="113"/>
      <c r="C12" s="56" t="s">
        <v>532</v>
      </c>
      <c r="D12" s="63">
        <v>9.9</v>
      </c>
      <c r="E12" s="64" t="s">
        <v>93</v>
      </c>
      <c r="F12" s="16"/>
      <c r="G12" s="23">
        <f t="shared" si="0"/>
        <v>0</v>
      </c>
    </row>
    <row r="13" spans="2:7" ht="15" customHeight="1">
      <c r="B13" s="113"/>
      <c r="C13" s="56" t="s">
        <v>533</v>
      </c>
      <c r="D13" s="63">
        <v>9.9</v>
      </c>
      <c r="E13" s="64" t="s">
        <v>93</v>
      </c>
      <c r="F13" s="16"/>
      <c r="G13" s="23">
        <f t="shared" si="0"/>
        <v>0</v>
      </c>
    </row>
    <row r="14" spans="2:7" ht="15" customHeight="1">
      <c r="B14" s="113"/>
      <c r="C14" s="56" t="s">
        <v>534</v>
      </c>
      <c r="D14" s="63">
        <v>9.9</v>
      </c>
      <c r="E14" s="64" t="s">
        <v>93</v>
      </c>
      <c r="F14" s="16"/>
      <c r="G14" s="23">
        <f t="shared" si="0"/>
        <v>0</v>
      </c>
    </row>
    <row r="15" spans="2:7" ht="15" customHeight="1">
      <c r="B15" s="113"/>
      <c r="C15" s="56" t="s">
        <v>535</v>
      </c>
      <c r="D15" s="63">
        <v>9.9</v>
      </c>
      <c r="E15" s="64" t="s">
        <v>93</v>
      </c>
      <c r="F15" s="16"/>
      <c r="G15" s="23">
        <f t="shared" si="0"/>
        <v>0</v>
      </c>
    </row>
    <row r="16" spans="2:7" ht="15" customHeight="1">
      <c r="B16" s="113"/>
      <c r="C16" s="56" t="s">
        <v>536</v>
      </c>
      <c r="D16" s="63">
        <v>9.9</v>
      </c>
      <c r="E16" s="64" t="s">
        <v>93</v>
      </c>
      <c r="F16" s="16"/>
      <c r="G16" s="23">
        <f t="shared" si="0"/>
        <v>0</v>
      </c>
    </row>
    <row r="17" spans="2:7" ht="15" customHeight="1">
      <c r="B17" s="113"/>
      <c r="C17" s="56" t="s">
        <v>529</v>
      </c>
      <c r="D17" s="63">
        <v>9.9</v>
      </c>
      <c r="E17" s="64" t="s">
        <v>93</v>
      </c>
      <c r="F17" s="16"/>
      <c r="G17" s="23">
        <f t="shared" si="0"/>
        <v>0</v>
      </c>
    </row>
    <row r="18" spans="2:7" ht="15" customHeight="1">
      <c r="B18" s="113"/>
      <c r="C18" s="56" t="s">
        <v>528</v>
      </c>
      <c r="D18" s="63">
        <v>9.9</v>
      </c>
      <c r="E18" s="64" t="s">
        <v>93</v>
      </c>
      <c r="F18" s="16"/>
      <c r="G18" s="23">
        <f t="shared" si="0"/>
        <v>0</v>
      </c>
    </row>
    <row r="19" spans="2:7" ht="15" customHeight="1">
      <c r="B19" s="113"/>
      <c r="C19" s="56" t="s">
        <v>537</v>
      </c>
      <c r="D19" s="63">
        <v>9.9</v>
      </c>
      <c r="E19" s="64" t="s">
        <v>93</v>
      </c>
      <c r="F19" s="16"/>
      <c r="G19" s="23">
        <f t="shared" si="0"/>
        <v>0</v>
      </c>
    </row>
    <row r="20" spans="2:7" ht="15" customHeight="1">
      <c r="B20" s="113"/>
      <c r="C20" s="56" t="s">
        <v>538</v>
      </c>
      <c r="D20" s="63">
        <v>9.9</v>
      </c>
      <c r="E20" s="64" t="s">
        <v>93</v>
      </c>
      <c r="F20" s="16"/>
      <c r="G20" s="23">
        <f t="shared" si="0"/>
        <v>0</v>
      </c>
    </row>
    <row r="21" spans="2:7" ht="15" customHeight="1">
      <c r="B21" s="113"/>
      <c r="C21" s="56" t="s">
        <v>539</v>
      </c>
      <c r="D21" s="63">
        <v>9.9</v>
      </c>
      <c r="E21" s="64" t="s">
        <v>93</v>
      </c>
      <c r="F21" s="16"/>
      <c r="G21" s="23">
        <f t="shared" si="0"/>
        <v>0</v>
      </c>
    </row>
    <row r="22" spans="2:7" ht="15" customHeight="1">
      <c r="B22" s="113"/>
      <c r="C22" s="56" t="s">
        <v>540</v>
      </c>
      <c r="D22" s="63">
        <v>9.9</v>
      </c>
      <c r="E22" s="64" t="s">
        <v>93</v>
      </c>
      <c r="F22" s="16"/>
      <c r="G22" s="23">
        <f t="shared" si="0"/>
        <v>0</v>
      </c>
    </row>
    <row r="23" spans="2:7" ht="15" customHeight="1">
      <c r="B23" s="113"/>
      <c r="C23" s="56" t="s">
        <v>832</v>
      </c>
      <c r="D23" s="63">
        <v>4.8</v>
      </c>
      <c r="E23" s="64" t="s">
        <v>93</v>
      </c>
      <c r="F23" s="16"/>
      <c r="G23" s="23">
        <f t="shared" si="0"/>
        <v>0</v>
      </c>
    </row>
    <row r="24" spans="2:7" ht="15" customHeight="1">
      <c r="B24" s="113"/>
      <c r="C24" s="56" t="s">
        <v>541</v>
      </c>
      <c r="D24" s="63">
        <v>7.5</v>
      </c>
      <c r="E24" s="64" t="s">
        <v>93</v>
      </c>
      <c r="F24" s="16"/>
      <c r="G24" s="23">
        <f t="shared" si="0"/>
        <v>0</v>
      </c>
    </row>
    <row r="25" spans="2:7" ht="15" customHeight="1">
      <c r="B25" s="113"/>
      <c r="C25" s="56" t="s">
        <v>507</v>
      </c>
      <c r="D25" s="63">
        <v>4.9000000000000004</v>
      </c>
      <c r="E25" s="64" t="s">
        <v>93</v>
      </c>
      <c r="F25" s="16"/>
      <c r="G25" s="23">
        <f t="shared" si="0"/>
        <v>0</v>
      </c>
    </row>
    <row r="26" spans="2:7" ht="15" customHeight="1">
      <c r="B26" s="113"/>
      <c r="C26" s="56" t="s">
        <v>542</v>
      </c>
      <c r="D26" s="63">
        <v>7.5</v>
      </c>
      <c r="E26" s="64" t="s">
        <v>93</v>
      </c>
      <c r="F26" s="16"/>
      <c r="G26" s="23">
        <f t="shared" si="0"/>
        <v>0</v>
      </c>
    </row>
    <row r="27" spans="2:7" ht="15" customHeight="1">
      <c r="B27" s="113"/>
      <c r="C27" s="56" t="s">
        <v>508</v>
      </c>
      <c r="D27" s="63">
        <v>4.9000000000000004</v>
      </c>
      <c r="E27" s="64" t="s">
        <v>93</v>
      </c>
      <c r="F27" s="16"/>
      <c r="G27" s="23">
        <f t="shared" si="0"/>
        <v>0</v>
      </c>
    </row>
    <row r="28" spans="2:7" ht="15" customHeight="1">
      <c r="B28" s="113"/>
      <c r="C28" s="56" t="s">
        <v>543</v>
      </c>
      <c r="D28" s="63">
        <v>7.5</v>
      </c>
      <c r="E28" s="64" t="s">
        <v>93</v>
      </c>
      <c r="F28" s="16"/>
      <c r="G28" s="23">
        <f t="shared" si="0"/>
        <v>0</v>
      </c>
    </row>
    <row r="29" spans="2:7" ht="15" customHeight="1">
      <c r="B29" s="113"/>
      <c r="C29" s="56" t="s">
        <v>509</v>
      </c>
      <c r="D29" s="63">
        <v>4.9000000000000004</v>
      </c>
      <c r="E29" s="64" t="s">
        <v>93</v>
      </c>
      <c r="F29" s="16"/>
      <c r="G29" s="23">
        <f t="shared" si="0"/>
        <v>0</v>
      </c>
    </row>
    <row r="30" spans="2:7" ht="15" customHeight="1">
      <c r="B30" s="113"/>
      <c r="C30" s="56" t="s">
        <v>510</v>
      </c>
      <c r="D30" s="63">
        <v>11.5</v>
      </c>
      <c r="E30" s="64" t="s">
        <v>93</v>
      </c>
      <c r="F30" s="16"/>
      <c r="G30" s="23">
        <f t="shared" si="0"/>
        <v>0</v>
      </c>
    </row>
    <row r="31" spans="2:7" ht="15" customHeight="1">
      <c r="B31" s="113"/>
      <c r="C31" s="56" t="s">
        <v>511</v>
      </c>
      <c r="D31" s="63">
        <v>11.5</v>
      </c>
      <c r="E31" s="64" t="s">
        <v>93</v>
      </c>
      <c r="F31" s="16"/>
      <c r="G31" s="23">
        <f t="shared" si="0"/>
        <v>0</v>
      </c>
    </row>
    <row r="32" spans="2:7" ht="15" customHeight="1">
      <c r="B32" s="113"/>
      <c r="C32" s="56" t="s">
        <v>544</v>
      </c>
      <c r="D32" s="63">
        <v>11.5</v>
      </c>
      <c r="E32" s="64" t="s">
        <v>93</v>
      </c>
      <c r="F32" s="16"/>
      <c r="G32" s="23">
        <f t="shared" si="0"/>
        <v>0</v>
      </c>
    </row>
    <row r="33" spans="2:7" ht="15" customHeight="1">
      <c r="B33" s="113"/>
      <c r="C33" s="56" t="s">
        <v>545</v>
      </c>
      <c r="D33" s="63">
        <v>7.5</v>
      </c>
      <c r="E33" s="64" t="s">
        <v>93</v>
      </c>
      <c r="F33" s="16"/>
      <c r="G33" s="23">
        <f t="shared" si="0"/>
        <v>0</v>
      </c>
    </row>
    <row r="34" spans="2:7" ht="15" customHeight="1">
      <c r="B34" s="113"/>
      <c r="C34" s="56" t="s">
        <v>512</v>
      </c>
      <c r="D34" s="63">
        <v>4.9000000000000004</v>
      </c>
      <c r="E34" s="64" t="s">
        <v>93</v>
      </c>
      <c r="F34" s="16"/>
      <c r="G34" s="23">
        <f t="shared" si="0"/>
        <v>0</v>
      </c>
    </row>
    <row r="35" spans="2:7" ht="15" customHeight="1">
      <c r="B35" s="113"/>
      <c r="C35" s="56" t="s">
        <v>513</v>
      </c>
      <c r="D35" s="63">
        <v>20.5</v>
      </c>
      <c r="E35" s="64" t="s">
        <v>93</v>
      </c>
      <c r="F35" s="16"/>
      <c r="G35" s="23">
        <f t="shared" si="0"/>
        <v>0</v>
      </c>
    </row>
    <row r="36" spans="2:7" ht="15" customHeight="1">
      <c r="B36" s="113"/>
      <c r="C36" s="56" t="s">
        <v>878</v>
      </c>
      <c r="D36" s="63">
        <v>12.5</v>
      </c>
      <c r="E36" s="64" t="s">
        <v>93</v>
      </c>
      <c r="F36" s="16"/>
      <c r="G36" s="23">
        <f t="shared" si="0"/>
        <v>0</v>
      </c>
    </row>
    <row r="37" spans="2:7" ht="15" customHeight="1">
      <c r="B37" s="113"/>
      <c r="C37" s="56" t="s">
        <v>514</v>
      </c>
      <c r="D37" s="63">
        <v>12.5</v>
      </c>
      <c r="E37" s="64" t="s">
        <v>93</v>
      </c>
      <c r="F37" s="16"/>
      <c r="G37" s="23">
        <f t="shared" si="0"/>
        <v>0</v>
      </c>
    </row>
    <row r="38" spans="2:7" ht="15" customHeight="1">
      <c r="B38" s="113"/>
      <c r="C38" s="56" t="s">
        <v>546</v>
      </c>
      <c r="D38" s="63">
        <v>5.9</v>
      </c>
      <c r="E38" s="64" t="s">
        <v>93</v>
      </c>
      <c r="F38" s="16"/>
      <c r="G38" s="23">
        <f t="shared" si="0"/>
        <v>0</v>
      </c>
    </row>
    <row r="39" spans="2:7" ht="15" customHeight="1">
      <c r="B39" s="113"/>
      <c r="C39" s="56" t="s">
        <v>515</v>
      </c>
      <c r="D39" s="63">
        <v>12.5</v>
      </c>
      <c r="E39" s="64" t="s">
        <v>93</v>
      </c>
      <c r="F39" s="16"/>
      <c r="G39" s="23">
        <f t="shared" si="0"/>
        <v>0</v>
      </c>
    </row>
    <row r="40" spans="2:7" ht="15" customHeight="1">
      <c r="B40" s="113"/>
      <c r="C40" s="56" t="s">
        <v>516</v>
      </c>
      <c r="D40" s="63">
        <v>9.9</v>
      </c>
      <c r="E40" s="64" t="s">
        <v>93</v>
      </c>
      <c r="F40" s="16"/>
      <c r="G40" s="23">
        <f t="shared" si="0"/>
        <v>0</v>
      </c>
    </row>
    <row r="41" spans="2:7" ht="15" customHeight="1">
      <c r="B41" s="113"/>
      <c r="C41" s="56" t="s">
        <v>517</v>
      </c>
      <c r="D41" s="63">
        <v>12.5</v>
      </c>
      <c r="E41" s="64" t="s">
        <v>93</v>
      </c>
      <c r="F41" s="16"/>
      <c r="G41" s="23">
        <f t="shared" si="0"/>
        <v>0</v>
      </c>
    </row>
    <row r="42" spans="2:7" ht="15" customHeight="1">
      <c r="B42" s="113"/>
      <c r="C42" s="56" t="s">
        <v>518</v>
      </c>
      <c r="D42" s="63">
        <v>9.9</v>
      </c>
      <c r="E42" s="64" t="s">
        <v>93</v>
      </c>
      <c r="F42" s="16"/>
      <c r="G42" s="23">
        <f t="shared" si="0"/>
        <v>0</v>
      </c>
    </row>
    <row r="43" spans="2:7" ht="15" customHeight="1">
      <c r="B43" s="113"/>
      <c r="C43" s="56" t="s">
        <v>519</v>
      </c>
      <c r="D43" s="63">
        <v>12.5</v>
      </c>
      <c r="E43" s="64" t="s">
        <v>93</v>
      </c>
      <c r="F43" s="16"/>
      <c r="G43" s="23">
        <f t="shared" si="0"/>
        <v>0</v>
      </c>
    </row>
    <row r="44" spans="2:7" ht="15" customHeight="1">
      <c r="B44" s="113"/>
      <c r="C44" s="56" t="s">
        <v>520</v>
      </c>
      <c r="D44" s="63">
        <v>9.9</v>
      </c>
      <c r="E44" s="64" t="s">
        <v>93</v>
      </c>
      <c r="F44" s="16"/>
      <c r="G44" s="23">
        <f t="shared" si="0"/>
        <v>0</v>
      </c>
    </row>
    <row r="45" spans="2:7" ht="15" customHeight="1">
      <c r="B45" s="113"/>
      <c r="C45" s="56" t="s">
        <v>547</v>
      </c>
      <c r="D45" s="63">
        <v>9.9</v>
      </c>
      <c r="E45" s="64" t="s">
        <v>93</v>
      </c>
      <c r="F45" s="16"/>
      <c r="G45" s="23">
        <f t="shared" si="0"/>
        <v>0</v>
      </c>
    </row>
    <row r="46" spans="2:7" ht="15" customHeight="1">
      <c r="B46" s="113"/>
      <c r="C46" s="56" t="s">
        <v>588</v>
      </c>
      <c r="D46" s="63">
        <v>15</v>
      </c>
      <c r="E46" s="64" t="s">
        <v>93</v>
      </c>
      <c r="F46" s="16"/>
      <c r="G46" s="23">
        <f t="shared" si="0"/>
        <v>0</v>
      </c>
    </row>
    <row r="47" spans="2:7" ht="15" customHeight="1">
      <c r="B47" s="113"/>
      <c r="C47" s="56" t="s">
        <v>521</v>
      </c>
      <c r="D47" s="63">
        <v>55</v>
      </c>
      <c r="E47" s="64" t="s">
        <v>5</v>
      </c>
      <c r="F47" s="16"/>
      <c r="G47" s="23">
        <f t="shared" si="0"/>
        <v>0</v>
      </c>
    </row>
    <row r="48" spans="2:7" ht="15" customHeight="1">
      <c r="B48" s="113"/>
      <c r="C48" s="56" t="s">
        <v>522</v>
      </c>
      <c r="D48" s="63">
        <v>60</v>
      </c>
      <c r="E48" s="64" t="s">
        <v>5</v>
      </c>
      <c r="F48" s="16"/>
      <c r="G48" s="23">
        <f t="shared" si="0"/>
        <v>0</v>
      </c>
    </row>
    <row r="49" spans="2:7" ht="15" customHeight="1">
      <c r="B49" s="113"/>
      <c r="C49" s="56" t="s">
        <v>523</v>
      </c>
      <c r="D49" s="63">
        <v>60</v>
      </c>
      <c r="E49" s="64" t="s">
        <v>5</v>
      </c>
      <c r="F49" s="16"/>
      <c r="G49" s="23">
        <f t="shared" si="0"/>
        <v>0</v>
      </c>
    </row>
    <row r="50" spans="2:7" ht="15" customHeight="1">
      <c r="B50" s="113"/>
      <c r="C50" s="56" t="s">
        <v>524</v>
      </c>
      <c r="D50" s="63">
        <v>60</v>
      </c>
      <c r="E50" s="64" t="s">
        <v>5</v>
      </c>
      <c r="F50" s="16"/>
      <c r="G50" s="23">
        <f t="shared" si="0"/>
        <v>0</v>
      </c>
    </row>
    <row r="51" spans="2:7" ht="15" customHeight="1">
      <c r="B51" s="113"/>
      <c r="C51" s="56" t="s">
        <v>525</v>
      </c>
      <c r="D51" s="63">
        <v>60</v>
      </c>
      <c r="E51" s="64" t="s">
        <v>5</v>
      </c>
      <c r="F51" s="16"/>
      <c r="G51" s="23">
        <f t="shared" si="0"/>
        <v>0</v>
      </c>
    </row>
    <row r="52" spans="2:7" ht="15" customHeight="1">
      <c r="B52" s="113"/>
      <c r="C52" s="56" t="s">
        <v>548</v>
      </c>
      <c r="D52" s="63">
        <v>8.9</v>
      </c>
      <c r="E52" s="64" t="s">
        <v>5</v>
      </c>
      <c r="F52" s="16"/>
      <c r="G52" s="23">
        <f t="shared" si="0"/>
        <v>0</v>
      </c>
    </row>
    <row r="53" spans="2:7" ht="15" customHeight="1">
      <c r="B53" s="113"/>
      <c r="C53" s="56" t="s">
        <v>526</v>
      </c>
      <c r="D53" s="63">
        <v>2.5</v>
      </c>
      <c r="E53" s="64" t="s">
        <v>93</v>
      </c>
      <c r="F53" s="16"/>
      <c r="G53" s="23">
        <f t="shared" si="0"/>
        <v>0</v>
      </c>
    </row>
    <row r="54" spans="2:7" ht="15" customHeight="1">
      <c r="B54" s="113"/>
      <c r="C54" s="56" t="s">
        <v>527</v>
      </c>
      <c r="D54" s="63">
        <v>2.5</v>
      </c>
      <c r="E54" s="64" t="s">
        <v>93</v>
      </c>
      <c r="F54" s="16"/>
      <c r="G54" s="23">
        <f t="shared" si="0"/>
        <v>0</v>
      </c>
    </row>
    <row r="55" spans="2:7" ht="15" customHeight="1">
      <c r="B55" s="113"/>
      <c r="C55" s="56" t="s">
        <v>549</v>
      </c>
      <c r="D55" s="63">
        <v>9</v>
      </c>
      <c r="E55" s="64" t="s">
        <v>93</v>
      </c>
      <c r="F55" s="16"/>
      <c r="G55" s="23">
        <f t="shared" si="0"/>
        <v>0</v>
      </c>
    </row>
    <row r="56" spans="2:7" ht="15" customHeight="1">
      <c r="B56" s="113"/>
      <c r="C56" s="56" t="s">
        <v>550</v>
      </c>
      <c r="D56" s="63">
        <v>7</v>
      </c>
      <c r="E56" s="64" t="s">
        <v>93</v>
      </c>
      <c r="F56" s="16"/>
      <c r="G56" s="23">
        <f t="shared" si="0"/>
        <v>0</v>
      </c>
    </row>
    <row r="57" spans="2:7" ht="15" customHeight="1">
      <c r="B57" s="113"/>
      <c r="C57" s="56" t="s">
        <v>551</v>
      </c>
      <c r="D57" s="63">
        <v>7</v>
      </c>
      <c r="E57" s="64" t="s">
        <v>93</v>
      </c>
      <c r="F57" s="16"/>
      <c r="G57" s="23">
        <f t="shared" si="0"/>
        <v>0</v>
      </c>
    </row>
    <row r="58" spans="2:7" ht="15" customHeight="1">
      <c r="B58" s="113"/>
      <c r="C58" s="56" t="s">
        <v>552</v>
      </c>
      <c r="D58" s="63">
        <v>7</v>
      </c>
      <c r="E58" s="64" t="s">
        <v>93</v>
      </c>
      <c r="F58" s="16"/>
      <c r="G58" s="23">
        <f t="shared" si="0"/>
        <v>0</v>
      </c>
    </row>
    <row r="59" spans="2:7" ht="15" customHeight="1">
      <c r="B59" s="113"/>
      <c r="C59" s="56" t="s">
        <v>553</v>
      </c>
      <c r="D59" s="63">
        <v>7</v>
      </c>
      <c r="E59" s="64" t="s">
        <v>93</v>
      </c>
      <c r="F59" s="16"/>
      <c r="G59" s="23">
        <f t="shared" si="0"/>
        <v>0</v>
      </c>
    </row>
    <row r="60" spans="2:7" ht="15" customHeight="1">
      <c r="B60" s="113"/>
      <c r="C60" s="56" t="s">
        <v>554</v>
      </c>
      <c r="D60" s="63">
        <v>7.5</v>
      </c>
      <c r="E60" s="64" t="s">
        <v>93</v>
      </c>
      <c r="F60" s="16"/>
      <c r="G60" s="23">
        <f t="shared" si="0"/>
        <v>0</v>
      </c>
    </row>
    <row r="61" spans="2:7" ht="15" customHeight="1">
      <c r="B61" s="113"/>
      <c r="C61" s="56" t="s">
        <v>555</v>
      </c>
      <c r="D61" s="63">
        <v>7.5</v>
      </c>
      <c r="E61" s="64" t="s">
        <v>93</v>
      </c>
      <c r="F61" s="16"/>
      <c r="G61" s="23">
        <f t="shared" si="0"/>
        <v>0</v>
      </c>
    </row>
    <row r="62" spans="2:7" ht="15" customHeight="1">
      <c r="B62" s="113"/>
      <c r="C62" s="56" t="s">
        <v>556</v>
      </c>
      <c r="D62" s="63">
        <v>7.5</v>
      </c>
      <c r="E62" s="64" t="s">
        <v>93</v>
      </c>
      <c r="F62" s="16"/>
      <c r="G62" s="23">
        <f t="shared" si="0"/>
        <v>0</v>
      </c>
    </row>
    <row r="63" spans="2:7" ht="15" customHeight="1">
      <c r="B63" s="113"/>
      <c r="C63" s="56" t="s">
        <v>557</v>
      </c>
      <c r="D63" s="63">
        <v>7.5</v>
      </c>
      <c r="E63" s="64" t="s">
        <v>93</v>
      </c>
      <c r="F63" s="16"/>
      <c r="G63" s="23">
        <f t="shared" si="0"/>
        <v>0</v>
      </c>
    </row>
    <row r="64" spans="2:7" ht="15" customHeight="1">
      <c r="B64" s="113"/>
      <c r="C64" s="56" t="s">
        <v>558</v>
      </c>
      <c r="D64" s="63">
        <v>7.5</v>
      </c>
      <c r="E64" s="64" t="s">
        <v>93</v>
      </c>
      <c r="F64" s="16"/>
      <c r="G64" s="23">
        <f t="shared" si="0"/>
        <v>0</v>
      </c>
    </row>
    <row r="65" spans="2:7" ht="15" customHeight="1">
      <c r="B65" s="113"/>
      <c r="C65" s="56" t="s">
        <v>559</v>
      </c>
      <c r="D65" s="63">
        <v>7.5</v>
      </c>
      <c r="E65" s="64" t="s">
        <v>93</v>
      </c>
      <c r="F65" s="16"/>
      <c r="G65" s="23">
        <f t="shared" si="0"/>
        <v>0</v>
      </c>
    </row>
    <row r="66" spans="2:7">
      <c r="B66" s="114"/>
      <c r="C66" s="58" t="s">
        <v>833</v>
      </c>
      <c r="D66" s="63">
        <v>9.9</v>
      </c>
      <c r="E66" s="64" t="s">
        <v>93</v>
      </c>
      <c r="F66" s="16"/>
      <c r="G66" s="23">
        <f t="shared" si="0"/>
        <v>0</v>
      </c>
    </row>
    <row r="67" spans="2:7">
      <c r="F67" s="67">
        <v>0</v>
      </c>
      <c r="G67" s="35"/>
    </row>
    <row r="68" spans="2:7" ht="25.5">
      <c r="B68" s="118" t="s">
        <v>885</v>
      </c>
      <c r="C68" s="43" t="s">
        <v>879</v>
      </c>
      <c r="D68" s="11">
        <v>18</v>
      </c>
      <c r="E68" s="14" t="s">
        <v>93</v>
      </c>
      <c r="F68" s="66"/>
      <c r="G68" s="54">
        <f>D68*F68</f>
        <v>0</v>
      </c>
    </row>
    <row r="69" spans="2:7" ht="25.5">
      <c r="B69" s="118"/>
      <c r="C69" s="43" t="s">
        <v>880</v>
      </c>
      <c r="D69" s="11">
        <v>18</v>
      </c>
      <c r="E69" s="14" t="s">
        <v>93</v>
      </c>
      <c r="F69" s="66"/>
      <c r="G69" s="54">
        <f t="shared" ref="G69:G73" si="1">D69*F69</f>
        <v>0</v>
      </c>
    </row>
    <row r="70" spans="2:7">
      <c r="B70" s="118"/>
      <c r="C70" s="17" t="s">
        <v>881</v>
      </c>
      <c r="D70" s="11">
        <v>18</v>
      </c>
      <c r="E70" s="14" t="s">
        <v>93</v>
      </c>
      <c r="F70" s="66"/>
      <c r="G70" s="54">
        <f t="shared" si="1"/>
        <v>0</v>
      </c>
    </row>
    <row r="71" spans="2:7" ht="25.5">
      <c r="B71" s="118"/>
      <c r="C71" s="43" t="s">
        <v>882</v>
      </c>
      <c r="D71" s="11">
        <v>18</v>
      </c>
      <c r="E71" s="14" t="s">
        <v>93</v>
      </c>
      <c r="F71" s="66"/>
      <c r="G71" s="54">
        <f t="shared" si="1"/>
        <v>0</v>
      </c>
    </row>
    <row r="72" spans="2:7" ht="25.5">
      <c r="B72" s="118"/>
      <c r="C72" s="43" t="s">
        <v>883</v>
      </c>
      <c r="D72" s="11">
        <v>39</v>
      </c>
      <c r="E72" s="14" t="s">
        <v>93</v>
      </c>
      <c r="F72" s="66"/>
      <c r="G72" s="54">
        <f t="shared" si="1"/>
        <v>0</v>
      </c>
    </row>
    <row r="73" spans="2:7" ht="25.5">
      <c r="B73" s="118"/>
      <c r="C73" s="43" t="s">
        <v>884</v>
      </c>
      <c r="D73" s="11">
        <v>39</v>
      </c>
      <c r="E73" s="14" t="s">
        <v>93</v>
      </c>
      <c r="F73" s="66"/>
      <c r="G73" s="54">
        <f t="shared" si="1"/>
        <v>0</v>
      </c>
    </row>
    <row r="74" spans="2:7">
      <c r="F74" s="67">
        <v>0</v>
      </c>
      <c r="G74" s="35"/>
    </row>
    <row r="75" spans="2:7">
      <c r="B75" s="112" t="s">
        <v>560</v>
      </c>
      <c r="C75" s="5" t="s">
        <v>561</v>
      </c>
      <c r="D75" s="8">
        <v>13.5</v>
      </c>
      <c r="E75" s="12" t="s">
        <v>93</v>
      </c>
      <c r="F75" s="16"/>
      <c r="G75" s="23">
        <f>D75*F75</f>
        <v>0</v>
      </c>
    </row>
    <row r="76" spans="2:7">
      <c r="B76" s="113"/>
      <c r="C76" s="5" t="s">
        <v>562</v>
      </c>
      <c r="D76" s="8">
        <v>9.9</v>
      </c>
      <c r="E76" s="12" t="s">
        <v>93</v>
      </c>
      <c r="F76" s="16"/>
      <c r="G76" s="23">
        <f t="shared" ref="G76:G85" si="2">D76*F76</f>
        <v>0</v>
      </c>
    </row>
    <row r="77" spans="2:7">
      <c r="B77" s="113"/>
      <c r="C77" s="5" t="s">
        <v>563</v>
      </c>
      <c r="D77" s="8">
        <v>17.5</v>
      </c>
      <c r="E77" s="12" t="s">
        <v>93</v>
      </c>
      <c r="F77" s="16"/>
      <c r="G77" s="23">
        <f t="shared" si="2"/>
        <v>0</v>
      </c>
    </row>
    <row r="78" spans="2:7">
      <c r="B78" s="113"/>
      <c r="C78" s="5" t="s">
        <v>564</v>
      </c>
      <c r="D78" s="8">
        <v>15.9</v>
      </c>
      <c r="E78" s="12" t="s">
        <v>93</v>
      </c>
      <c r="F78" s="16"/>
      <c r="G78" s="23">
        <f t="shared" si="2"/>
        <v>0</v>
      </c>
    </row>
    <row r="79" spans="2:7">
      <c r="B79" s="113"/>
      <c r="C79" s="5" t="s">
        <v>565</v>
      </c>
      <c r="D79" s="8">
        <v>9.9</v>
      </c>
      <c r="E79" s="12" t="s">
        <v>93</v>
      </c>
      <c r="F79" s="16"/>
      <c r="G79" s="23">
        <f t="shared" si="2"/>
        <v>0</v>
      </c>
    </row>
    <row r="80" spans="2:7">
      <c r="B80" s="113"/>
      <c r="C80" s="5" t="s">
        <v>566</v>
      </c>
      <c r="D80" s="8">
        <v>11.9</v>
      </c>
      <c r="E80" s="12" t="s">
        <v>93</v>
      </c>
      <c r="F80" s="16"/>
      <c r="G80" s="23">
        <f t="shared" si="2"/>
        <v>0</v>
      </c>
    </row>
    <row r="81" spans="2:7">
      <c r="B81" s="113"/>
      <c r="C81" s="5" t="s">
        <v>567</v>
      </c>
      <c r="D81" s="8">
        <v>19.899999999999999</v>
      </c>
      <c r="E81" s="12" t="s">
        <v>93</v>
      </c>
      <c r="F81" s="16"/>
      <c r="G81" s="23">
        <f t="shared" si="2"/>
        <v>0</v>
      </c>
    </row>
    <row r="82" spans="2:7">
      <c r="B82" s="113"/>
      <c r="C82" s="5" t="s">
        <v>568</v>
      </c>
      <c r="D82" s="8">
        <v>19.899999999999999</v>
      </c>
      <c r="E82" s="12" t="s">
        <v>93</v>
      </c>
      <c r="F82" s="16"/>
      <c r="G82" s="23">
        <f t="shared" si="2"/>
        <v>0</v>
      </c>
    </row>
    <row r="83" spans="2:7">
      <c r="B83" s="113"/>
      <c r="C83" s="5" t="s">
        <v>569</v>
      </c>
      <c r="D83" s="8">
        <v>19.899999999999999</v>
      </c>
      <c r="E83" s="12" t="s">
        <v>93</v>
      </c>
      <c r="F83" s="16"/>
      <c r="G83" s="23">
        <f t="shared" si="2"/>
        <v>0</v>
      </c>
    </row>
    <row r="84" spans="2:7">
      <c r="B84" s="113"/>
      <c r="C84" s="5" t="s">
        <v>570</v>
      </c>
      <c r="D84" s="8">
        <v>26.9</v>
      </c>
      <c r="E84" s="12" t="s">
        <v>93</v>
      </c>
      <c r="F84" s="16"/>
      <c r="G84" s="23">
        <f t="shared" si="2"/>
        <v>0</v>
      </c>
    </row>
    <row r="85" spans="2:7">
      <c r="B85" s="114"/>
      <c r="C85" s="5" t="s">
        <v>571</v>
      </c>
      <c r="D85" s="8">
        <v>1.5</v>
      </c>
      <c r="E85" s="12" t="s">
        <v>93</v>
      </c>
      <c r="F85" s="16"/>
      <c r="G85" s="23">
        <f t="shared" si="2"/>
        <v>0</v>
      </c>
    </row>
    <row r="86" spans="2:7">
      <c r="F86" s="67">
        <v>0</v>
      </c>
      <c r="G86" s="35"/>
    </row>
    <row r="87" spans="2:7">
      <c r="B87" s="118" t="s">
        <v>572</v>
      </c>
      <c r="C87" s="5" t="s">
        <v>586</v>
      </c>
      <c r="D87" s="8">
        <v>10.95</v>
      </c>
      <c r="E87" s="12" t="s">
        <v>5</v>
      </c>
      <c r="F87" s="16"/>
      <c r="G87" s="23">
        <f>D87*F87</f>
        <v>0</v>
      </c>
    </row>
    <row r="88" spans="2:7">
      <c r="B88" s="118"/>
      <c r="C88" s="5" t="s">
        <v>573</v>
      </c>
      <c r="D88" s="8">
        <v>10.95</v>
      </c>
      <c r="E88" s="12" t="s">
        <v>5</v>
      </c>
      <c r="F88" s="16"/>
      <c r="G88" s="23">
        <f t="shared" ref="G88:G94" si="3">D88*F88</f>
        <v>0</v>
      </c>
    </row>
    <row r="89" spans="2:7">
      <c r="B89" s="118"/>
      <c r="C89" s="5" t="s">
        <v>574</v>
      </c>
      <c r="D89" s="8">
        <v>10.95</v>
      </c>
      <c r="E89" s="12" t="s">
        <v>5</v>
      </c>
      <c r="F89" s="16"/>
      <c r="G89" s="23">
        <f t="shared" si="3"/>
        <v>0</v>
      </c>
    </row>
    <row r="90" spans="2:7">
      <c r="B90" s="118"/>
      <c r="C90" s="5" t="s">
        <v>575</v>
      </c>
      <c r="D90" s="8">
        <v>11.95</v>
      </c>
      <c r="E90" s="12" t="s">
        <v>5</v>
      </c>
      <c r="F90" s="16"/>
      <c r="G90" s="23">
        <f t="shared" si="3"/>
        <v>0</v>
      </c>
    </row>
    <row r="91" spans="2:7">
      <c r="B91" s="118"/>
      <c r="C91" s="5" t="s">
        <v>587</v>
      </c>
      <c r="D91" s="8">
        <v>19.95</v>
      </c>
      <c r="E91" s="12" t="s">
        <v>5</v>
      </c>
      <c r="F91" s="16"/>
      <c r="G91" s="23">
        <f t="shared" si="3"/>
        <v>0</v>
      </c>
    </row>
    <row r="92" spans="2:7">
      <c r="B92" s="118"/>
      <c r="C92" s="5" t="s">
        <v>576</v>
      </c>
      <c r="D92" s="8">
        <v>11.95</v>
      </c>
      <c r="E92" s="12" t="s">
        <v>5</v>
      </c>
      <c r="F92" s="16"/>
      <c r="G92" s="23">
        <f t="shared" si="3"/>
        <v>0</v>
      </c>
    </row>
    <row r="93" spans="2:7">
      <c r="B93" s="118"/>
      <c r="C93" s="5" t="s">
        <v>577</v>
      </c>
      <c r="D93" s="8">
        <v>2.2999999999999998</v>
      </c>
      <c r="E93" s="12" t="s">
        <v>93</v>
      </c>
      <c r="F93" s="16"/>
      <c r="G93" s="23">
        <f t="shared" si="3"/>
        <v>0</v>
      </c>
    </row>
    <row r="94" spans="2:7">
      <c r="B94" s="118"/>
      <c r="C94" s="5" t="s">
        <v>578</v>
      </c>
      <c r="D94" s="8">
        <v>1.9</v>
      </c>
      <c r="E94" s="12" t="s">
        <v>93</v>
      </c>
      <c r="F94" s="16"/>
      <c r="G94" s="23">
        <f t="shared" si="3"/>
        <v>0</v>
      </c>
    </row>
    <row r="95" spans="2:7" ht="15" customHeight="1">
      <c r="B95" s="18"/>
      <c r="C95" s="3"/>
      <c r="D95" s="3"/>
      <c r="E95" s="3"/>
      <c r="F95" s="71">
        <v>0</v>
      </c>
      <c r="G95" s="9"/>
    </row>
    <row r="96" spans="2:7">
      <c r="B96" s="118" t="s">
        <v>579</v>
      </c>
      <c r="C96" s="5" t="s">
        <v>580</v>
      </c>
      <c r="D96" s="8">
        <v>31.2</v>
      </c>
      <c r="E96" s="12" t="s">
        <v>5</v>
      </c>
      <c r="F96" s="47"/>
      <c r="G96" s="23">
        <f>D96*F96</f>
        <v>0</v>
      </c>
    </row>
    <row r="97" spans="2:7">
      <c r="B97" s="118"/>
      <c r="C97" s="5" t="s">
        <v>581</v>
      </c>
      <c r="D97" s="8">
        <v>20.95</v>
      </c>
      <c r="E97" s="12" t="s">
        <v>5</v>
      </c>
      <c r="F97" s="47"/>
      <c r="G97" s="23">
        <f t="shared" ref="G97:G102" si="4">D97*F97</f>
        <v>0</v>
      </c>
    </row>
    <row r="98" spans="2:7">
      <c r="B98" s="118"/>
      <c r="C98" s="5" t="s">
        <v>445</v>
      </c>
      <c r="D98" s="8">
        <v>8.9</v>
      </c>
      <c r="E98" s="12" t="s">
        <v>5</v>
      </c>
      <c r="F98" s="47"/>
      <c r="G98" s="23">
        <f t="shared" si="4"/>
        <v>0</v>
      </c>
    </row>
    <row r="99" spans="2:7">
      <c r="B99" s="118"/>
      <c r="C99" s="5" t="s">
        <v>582</v>
      </c>
      <c r="D99" s="8">
        <v>15.3</v>
      </c>
      <c r="E99" s="12" t="s">
        <v>5</v>
      </c>
      <c r="F99" s="47"/>
      <c r="G99" s="23">
        <f t="shared" si="4"/>
        <v>0</v>
      </c>
    </row>
    <row r="100" spans="2:7">
      <c r="B100" s="118"/>
      <c r="C100" s="5" t="s">
        <v>583</v>
      </c>
      <c r="D100" s="8">
        <v>18.600000000000001</v>
      </c>
      <c r="E100" s="12" t="s">
        <v>5</v>
      </c>
      <c r="F100" s="47"/>
      <c r="G100" s="23">
        <f t="shared" si="4"/>
        <v>0</v>
      </c>
    </row>
    <row r="101" spans="2:7">
      <c r="B101" s="118"/>
      <c r="C101" s="5" t="s">
        <v>584</v>
      </c>
      <c r="D101" s="8">
        <v>17.5</v>
      </c>
      <c r="E101" s="12" t="s">
        <v>5</v>
      </c>
      <c r="F101" s="47"/>
      <c r="G101" s="23">
        <f t="shared" si="4"/>
        <v>0</v>
      </c>
    </row>
    <row r="102" spans="2:7">
      <c r="B102" s="118"/>
      <c r="C102" s="5" t="s">
        <v>585</v>
      </c>
      <c r="D102" s="8">
        <v>15.95</v>
      </c>
      <c r="E102" s="12" t="s">
        <v>5</v>
      </c>
      <c r="F102" s="47"/>
      <c r="G102" s="23">
        <f t="shared" si="4"/>
        <v>0</v>
      </c>
    </row>
    <row r="103" spans="2:7">
      <c r="F103" s="71">
        <v>0</v>
      </c>
      <c r="G103" s="35"/>
    </row>
    <row r="104" spans="2:7">
      <c r="B104" s="124" t="s">
        <v>810</v>
      </c>
      <c r="C104" s="34" t="s">
        <v>802</v>
      </c>
      <c r="D104" s="8">
        <v>24.95</v>
      </c>
      <c r="E104" s="12" t="s">
        <v>5</v>
      </c>
      <c r="F104" s="47"/>
      <c r="G104" s="39">
        <f>D104*F104</f>
        <v>0</v>
      </c>
    </row>
    <row r="105" spans="2:7">
      <c r="B105" s="124"/>
      <c r="C105" s="34" t="s">
        <v>803</v>
      </c>
      <c r="D105" s="8">
        <v>24.95</v>
      </c>
      <c r="E105" s="12" t="s">
        <v>5</v>
      </c>
      <c r="F105" s="47"/>
      <c r="G105" s="39">
        <f t="shared" ref="G105:G113" si="5">D105*F105</f>
        <v>0</v>
      </c>
    </row>
    <row r="106" spans="2:7">
      <c r="B106" s="124"/>
      <c r="C106" s="34" t="s">
        <v>804</v>
      </c>
      <c r="D106" s="8">
        <v>14.95</v>
      </c>
      <c r="E106" s="12" t="s">
        <v>5</v>
      </c>
      <c r="F106" s="47"/>
      <c r="G106" s="39">
        <f t="shared" si="5"/>
        <v>0</v>
      </c>
    </row>
    <row r="107" spans="2:7">
      <c r="B107" s="124"/>
      <c r="C107" s="34" t="s">
        <v>805</v>
      </c>
      <c r="D107" s="8">
        <v>19.95</v>
      </c>
      <c r="E107" s="12" t="s">
        <v>5</v>
      </c>
      <c r="F107" s="47"/>
      <c r="G107" s="39">
        <f t="shared" si="5"/>
        <v>0</v>
      </c>
    </row>
    <row r="108" spans="2:7">
      <c r="B108" s="124"/>
      <c r="C108" s="34" t="s">
        <v>811</v>
      </c>
      <c r="D108" s="8">
        <v>29.95</v>
      </c>
      <c r="E108" s="12" t="s">
        <v>5</v>
      </c>
      <c r="F108" s="47"/>
      <c r="G108" s="39">
        <f t="shared" si="5"/>
        <v>0</v>
      </c>
    </row>
    <row r="109" spans="2:7">
      <c r="B109" s="124"/>
      <c r="C109" s="34" t="s">
        <v>806</v>
      </c>
      <c r="D109" s="8">
        <v>22.95</v>
      </c>
      <c r="E109" s="12" t="s">
        <v>5</v>
      </c>
      <c r="F109" s="47"/>
      <c r="G109" s="39">
        <f t="shared" si="5"/>
        <v>0</v>
      </c>
    </row>
    <row r="110" spans="2:7">
      <c r="B110" s="124"/>
      <c r="C110" s="34" t="s">
        <v>807</v>
      </c>
      <c r="D110" s="8">
        <v>19.95</v>
      </c>
      <c r="E110" s="12" t="s">
        <v>5</v>
      </c>
      <c r="F110" s="47"/>
      <c r="G110" s="39">
        <f t="shared" si="5"/>
        <v>0</v>
      </c>
    </row>
    <row r="111" spans="2:7">
      <c r="B111" s="124"/>
      <c r="C111" s="34" t="s">
        <v>809</v>
      </c>
      <c r="D111" s="8">
        <v>39.950000000000003</v>
      </c>
      <c r="E111" s="12" t="s">
        <v>5</v>
      </c>
      <c r="F111" s="47"/>
      <c r="G111" s="39">
        <f t="shared" si="5"/>
        <v>0</v>
      </c>
    </row>
    <row r="112" spans="2:7">
      <c r="B112" s="124"/>
      <c r="C112" s="34" t="s">
        <v>808</v>
      </c>
      <c r="D112" s="8">
        <v>29.95</v>
      </c>
      <c r="E112" s="12" t="s">
        <v>5</v>
      </c>
      <c r="F112" s="47"/>
      <c r="G112" s="39">
        <f t="shared" si="5"/>
        <v>0</v>
      </c>
    </row>
    <row r="113" spans="2:7">
      <c r="B113" s="124"/>
      <c r="C113" s="34" t="s">
        <v>809</v>
      </c>
      <c r="D113" s="8">
        <v>39.950000000000003</v>
      </c>
      <c r="E113" s="12" t="s">
        <v>5</v>
      </c>
      <c r="F113" s="47"/>
      <c r="G113" s="39">
        <f t="shared" si="5"/>
        <v>0</v>
      </c>
    </row>
    <row r="114" spans="2:7" ht="15" customHeight="1">
      <c r="F114" s="71">
        <v>0</v>
      </c>
      <c r="G114" s="35"/>
    </row>
    <row r="115" spans="2:7" ht="15" customHeight="1">
      <c r="B115" s="112" t="s">
        <v>447</v>
      </c>
      <c r="C115" s="5" t="s">
        <v>448</v>
      </c>
      <c r="D115" s="8">
        <v>4.5</v>
      </c>
      <c r="E115" s="12" t="s">
        <v>93</v>
      </c>
      <c r="F115" s="16"/>
      <c r="G115" s="23">
        <f>D115*F115</f>
        <v>0</v>
      </c>
    </row>
    <row r="116" spans="2:7" ht="15" customHeight="1">
      <c r="B116" s="113"/>
      <c r="C116" s="5" t="s">
        <v>449</v>
      </c>
      <c r="D116" s="8">
        <v>5</v>
      </c>
      <c r="E116" s="12" t="s">
        <v>93</v>
      </c>
      <c r="F116" s="16"/>
      <c r="G116" s="23">
        <f t="shared" ref="G116:G123" si="6">D116*F116</f>
        <v>0</v>
      </c>
    </row>
    <row r="117" spans="2:7" ht="15" customHeight="1">
      <c r="B117" s="113"/>
      <c r="C117" s="5" t="s">
        <v>478</v>
      </c>
      <c r="D117" s="8">
        <v>9.9499999999999993</v>
      </c>
      <c r="E117" s="12" t="s">
        <v>93</v>
      </c>
      <c r="F117" s="16"/>
      <c r="G117" s="23">
        <f t="shared" si="6"/>
        <v>0</v>
      </c>
    </row>
    <row r="118" spans="2:7" ht="15" customHeight="1">
      <c r="B118" s="113"/>
      <c r="C118" s="5" t="s">
        <v>479</v>
      </c>
      <c r="D118" s="8">
        <v>9.9499999999999993</v>
      </c>
      <c r="E118" s="12" t="s">
        <v>93</v>
      </c>
      <c r="F118" s="16"/>
      <c r="G118" s="23">
        <f t="shared" si="6"/>
        <v>0</v>
      </c>
    </row>
    <row r="119" spans="2:7" ht="15" customHeight="1">
      <c r="B119" s="113"/>
      <c r="C119" s="5" t="s">
        <v>450</v>
      </c>
      <c r="D119" s="8">
        <v>15.5</v>
      </c>
      <c r="E119" s="12" t="s">
        <v>93</v>
      </c>
      <c r="F119" s="16"/>
      <c r="G119" s="23">
        <f t="shared" si="6"/>
        <v>0</v>
      </c>
    </row>
    <row r="120" spans="2:7" ht="15" customHeight="1">
      <c r="B120" s="113"/>
      <c r="C120" s="5" t="s">
        <v>451</v>
      </c>
      <c r="D120" s="8">
        <v>15.5</v>
      </c>
      <c r="E120" s="12" t="s">
        <v>93</v>
      </c>
      <c r="F120" s="16"/>
      <c r="G120" s="23">
        <f t="shared" si="6"/>
        <v>0</v>
      </c>
    </row>
    <row r="121" spans="2:7" ht="15" customHeight="1">
      <c r="B121" s="113"/>
      <c r="C121" s="5" t="s">
        <v>452</v>
      </c>
      <c r="D121" s="8">
        <v>8.5</v>
      </c>
      <c r="E121" s="12" t="s">
        <v>93</v>
      </c>
      <c r="F121" s="16"/>
      <c r="G121" s="23">
        <f t="shared" si="6"/>
        <v>0</v>
      </c>
    </row>
    <row r="122" spans="2:7" ht="15" customHeight="1">
      <c r="B122" s="113"/>
      <c r="C122" s="5" t="s">
        <v>453</v>
      </c>
      <c r="D122" s="8">
        <v>5.9</v>
      </c>
      <c r="E122" s="12" t="s">
        <v>93</v>
      </c>
      <c r="F122" s="16"/>
      <c r="G122" s="23">
        <f t="shared" si="6"/>
        <v>0</v>
      </c>
    </row>
    <row r="123" spans="2:7" ht="15" customHeight="1">
      <c r="B123" s="113"/>
      <c r="C123" s="5" t="s">
        <v>454</v>
      </c>
      <c r="D123" s="8">
        <v>5</v>
      </c>
      <c r="E123" s="12" t="s">
        <v>93</v>
      </c>
      <c r="F123" s="16"/>
      <c r="G123" s="23">
        <f t="shared" si="6"/>
        <v>0</v>
      </c>
    </row>
    <row r="124" spans="2:7">
      <c r="B124" s="113"/>
      <c r="C124" s="5" t="s">
        <v>455</v>
      </c>
      <c r="D124" s="8">
        <v>4.1500000000000004</v>
      </c>
      <c r="E124" s="12" t="s">
        <v>93</v>
      </c>
      <c r="F124" s="16"/>
      <c r="G124" s="23">
        <f>D124*F124</f>
        <v>0</v>
      </c>
    </row>
    <row r="125" spans="2:7">
      <c r="B125" s="113"/>
      <c r="C125" s="5" t="s">
        <v>456</v>
      </c>
      <c r="D125" s="8">
        <v>4.1500000000000004</v>
      </c>
      <c r="E125" s="12" t="s">
        <v>93</v>
      </c>
      <c r="F125" s="16"/>
      <c r="G125" s="23">
        <f>D125*F125</f>
        <v>0</v>
      </c>
    </row>
    <row r="126" spans="2:7">
      <c r="B126" s="113"/>
      <c r="C126" s="5" t="s">
        <v>457</v>
      </c>
      <c r="D126" s="8">
        <v>4.1500000000000004</v>
      </c>
      <c r="E126" s="12" t="s">
        <v>93</v>
      </c>
      <c r="F126" s="16"/>
      <c r="G126" s="23">
        <f>D126*F126</f>
        <v>0</v>
      </c>
    </row>
    <row r="127" spans="2:7">
      <c r="B127" s="113"/>
      <c r="C127" s="5" t="s">
        <v>458</v>
      </c>
      <c r="D127" s="8">
        <v>5.15</v>
      </c>
      <c r="E127" s="12" t="s">
        <v>93</v>
      </c>
      <c r="F127" s="16"/>
      <c r="G127" s="23">
        <f t="shared" ref="G127:G151" si="7">D127*F127</f>
        <v>0</v>
      </c>
    </row>
    <row r="128" spans="2:7">
      <c r="B128" s="113"/>
      <c r="C128" s="5" t="s">
        <v>459</v>
      </c>
      <c r="D128" s="8">
        <v>4.1500000000000004</v>
      </c>
      <c r="E128" s="12" t="s">
        <v>93</v>
      </c>
      <c r="F128" s="16"/>
      <c r="G128" s="23">
        <f t="shared" si="7"/>
        <v>0</v>
      </c>
    </row>
    <row r="129" spans="2:7">
      <c r="B129" s="113"/>
      <c r="C129" s="5" t="s">
        <v>460</v>
      </c>
      <c r="D129" s="8">
        <v>6.8</v>
      </c>
      <c r="E129" s="12" t="s">
        <v>93</v>
      </c>
      <c r="F129" s="16"/>
      <c r="G129" s="23">
        <f t="shared" si="7"/>
        <v>0</v>
      </c>
    </row>
    <row r="130" spans="2:7">
      <c r="B130" s="113"/>
      <c r="C130" s="5" t="s">
        <v>461</v>
      </c>
      <c r="D130" s="8">
        <v>6.8</v>
      </c>
      <c r="E130" s="12" t="s">
        <v>93</v>
      </c>
      <c r="F130" s="16"/>
      <c r="G130" s="23">
        <f t="shared" si="7"/>
        <v>0</v>
      </c>
    </row>
    <row r="131" spans="2:7">
      <c r="B131" s="113"/>
      <c r="C131" s="16" t="s">
        <v>462</v>
      </c>
      <c r="D131" s="8">
        <v>5.95</v>
      </c>
      <c r="E131" s="12" t="s">
        <v>93</v>
      </c>
      <c r="F131" s="16"/>
      <c r="G131" s="23">
        <f t="shared" si="7"/>
        <v>0</v>
      </c>
    </row>
    <row r="132" spans="2:7">
      <c r="B132" s="113"/>
      <c r="C132" s="16" t="s">
        <v>463</v>
      </c>
      <c r="D132" s="8">
        <v>5.95</v>
      </c>
      <c r="E132" s="12" t="s">
        <v>93</v>
      </c>
      <c r="F132" s="16"/>
      <c r="G132" s="23">
        <f t="shared" si="7"/>
        <v>0</v>
      </c>
    </row>
    <row r="133" spans="2:7" ht="26.25">
      <c r="B133" s="113"/>
      <c r="C133" s="33" t="s">
        <v>497</v>
      </c>
      <c r="D133" s="11">
        <v>9.9499999999999993</v>
      </c>
      <c r="E133" s="14" t="s">
        <v>93</v>
      </c>
      <c r="F133" s="17"/>
      <c r="G133" s="49">
        <f t="shared" si="7"/>
        <v>0</v>
      </c>
    </row>
    <row r="134" spans="2:7">
      <c r="B134" s="113"/>
      <c r="C134" s="16" t="s">
        <v>495</v>
      </c>
      <c r="D134" s="8">
        <v>7.9</v>
      </c>
      <c r="E134" s="14" t="s">
        <v>93</v>
      </c>
      <c r="F134" s="16"/>
      <c r="G134" s="23">
        <f t="shared" si="7"/>
        <v>0</v>
      </c>
    </row>
    <row r="135" spans="2:7">
      <c r="B135" s="113"/>
      <c r="C135" s="16" t="s">
        <v>496</v>
      </c>
      <c r="D135" s="8">
        <v>7.9</v>
      </c>
      <c r="E135" s="14" t="s">
        <v>93</v>
      </c>
      <c r="F135" s="16"/>
      <c r="G135" s="23">
        <f t="shared" si="7"/>
        <v>0</v>
      </c>
    </row>
    <row r="136" spans="2:7">
      <c r="B136" s="113"/>
      <c r="C136" s="16" t="s">
        <v>464</v>
      </c>
      <c r="D136" s="8">
        <v>5</v>
      </c>
      <c r="E136" s="12" t="s">
        <v>93</v>
      </c>
      <c r="F136" s="16"/>
      <c r="G136" s="23">
        <f t="shared" si="7"/>
        <v>0</v>
      </c>
    </row>
    <row r="137" spans="2:7">
      <c r="B137" s="113"/>
      <c r="C137" s="16" t="s">
        <v>465</v>
      </c>
      <c r="D137" s="8">
        <v>8.9</v>
      </c>
      <c r="E137" s="12" t="s">
        <v>93</v>
      </c>
      <c r="F137" s="16"/>
      <c r="G137" s="23">
        <f t="shared" si="7"/>
        <v>0</v>
      </c>
    </row>
    <row r="138" spans="2:7">
      <c r="B138" s="113"/>
      <c r="C138" s="16" t="s">
        <v>466</v>
      </c>
      <c r="D138" s="8">
        <v>12.5</v>
      </c>
      <c r="E138" s="12" t="s">
        <v>93</v>
      </c>
      <c r="F138" s="16"/>
      <c r="G138" s="23">
        <f t="shared" si="7"/>
        <v>0</v>
      </c>
    </row>
    <row r="139" spans="2:7">
      <c r="B139" s="113"/>
      <c r="C139" s="16" t="s">
        <v>467</v>
      </c>
      <c r="D139" s="8">
        <v>14</v>
      </c>
      <c r="E139" s="12" t="s">
        <v>93</v>
      </c>
      <c r="F139" s="16"/>
      <c r="G139" s="23">
        <f t="shared" si="7"/>
        <v>0</v>
      </c>
    </row>
    <row r="140" spans="2:7">
      <c r="B140" s="113"/>
      <c r="C140" s="16" t="s">
        <v>468</v>
      </c>
      <c r="D140" s="8">
        <v>4.25</v>
      </c>
      <c r="E140" s="12" t="s">
        <v>93</v>
      </c>
      <c r="F140" s="16"/>
      <c r="G140" s="23">
        <f t="shared" si="7"/>
        <v>0</v>
      </c>
    </row>
    <row r="141" spans="2:7">
      <c r="B141" s="113"/>
      <c r="C141" s="16" t="s">
        <v>469</v>
      </c>
      <c r="D141" s="8">
        <v>3.9</v>
      </c>
      <c r="E141" s="12" t="s">
        <v>93</v>
      </c>
      <c r="F141" s="16"/>
      <c r="G141" s="23">
        <f t="shared" si="7"/>
        <v>0</v>
      </c>
    </row>
    <row r="142" spans="2:7">
      <c r="B142" s="113"/>
      <c r="C142" s="16" t="s">
        <v>470</v>
      </c>
      <c r="D142" s="8">
        <v>12.05</v>
      </c>
      <c r="E142" s="12" t="s">
        <v>93</v>
      </c>
      <c r="F142" s="16"/>
      <c r="G142" s="23">
        <f t="shared" si="7"/>
        <v>0</v>
      </c>
    </row>
    <row r="143" spans="2:7">
      <c r="B143" s="113"/>
      <c r="C143" s="16" t="s">
        <v>471</v>
      </c>
      <c r="D143" s="8">
        <v>8.4</v>
      </c>
      <c r="E143" s="12" t="s">
        <v>93</v>
      </c>
      <c r="F143" s="16"/>
      <c r="G143" s="23">
        <f t="shared" si="7"/>
        <v>0</v>
      </c>
    </row>
    <row r="144" spans="2:7">
      <c r="B144" s="113"/>
      <c r="C144" s="16" t="s">
        <v>472</v>
      </c>
      <c r="D144" s="8">
        <v>10.5</v>
      </c>
      <c r="E144" s="12" t="s">
        <v>93</v>
      </c>
      <c r="F144" s="16"/>
      <c r="G144" s="23">
        <f t="shared" si="7"/>
        <v>0</v>
      </c>
    </row>
    <row r="145" spans="2:7">
      <c r="B145" s="113"/>
      <c r="C145" s="16" t="s">
        <v>473</v>
      </c>
      <c r="D145" s="8">
        <v>14</v>
      </c>
      <c r="E145" s="12" t="s">
        <v>93</v>
      </c>
      <c r="F145" s="16"/>
      <c r="G145" s="23">
        <f t="shared" si="7"/>
        <v>0</v>
      </c>
    </row>
    <row r="146" spans="2:7">
      <c r="B146" s="113"/>
      <c r="C146" s="16" t="s">
        <v>474</v>
      </c>
      <c r="D146" s="8">
        <v>3.9</v>
      </c>
      <c r="E146" s="12" t="s">
        <v>93</v>
      </c>
      <c r="F146" s="16"/>
      <c r="G146" s="23">
        <f t="shared" si="7"/>
        <v>0</v>
      </c>
    </row>
    <row r="147" spans="2:7">
      <c r="B147" s="113"/>
      <c r="C147" s="16" t="s">
        <v>475</v>
      </c>
      <c r="D147" s="8">
        <v>29</v>
      </c>
      <c r="E147" s="12" t="s">
        <v>93</v>
      </c>
      <c r="F147" s="16"/>
      <c r="G147" s="23">
        <f t="shared" si="7"/>
        <v>0</v>
      </c>
    </row>
    <row r="148" spans="2:7">
      <c r="B148" s="113"/>
      <c r="C148" s="16" t="s">
        <v>589</v>
      </c>
      <c r="D148" s="8">
        <v>15</v>
      </c>
      <c r="E148" s="12" t="s">
        <v>93</v>
      </c>
      <c r="F148" s="16"/>
      <c r="G148" s="23">
        <f t="shared" si="7"/>
        <v>0</v>
      </c>
    </row>
    <row r="149" spans="2:7">
      <c r="B149" s="113"/>
      <c r="C149" s="16" t="s">
        <v>590</v>
      </c>
      <c r="D149" s="8">
        <v>15</v>
      </c>
      <c r="E149" s="12" t="s">
        <v>93</v>
      </c>
      <c r="F149" s="16"/>
      <c r="G149" s="23">
        <f t="shared" si="7"/>
        <v>0</v>
      </c>
    </row>
    <row r="150" spans="2:7">
      <c r="B150" s="113"/>
      <c r="C150" s="16" t="s">
        <v>476</v>
      </c>
      <c r="D150" s="8">
        <v>5</v>
      </c>
      <c r="E150" s="12" t="s">
        <v>93</v>
      </c>
      <c r="F150" s="16"/>
      <c r="G150" s="23">
        <f t="shared" si="7"/>
        <v>0</v>
      </c>
    </row>
    <row r="151" spans="2:7">
      <c r="B151" s="114"/>
      <c r="C151" s="16" t="s">
        <v>477</v>
      </c>
      <c r="D151" s="8">
        <v>5</v>
      </c>
      <c r="E151" s="12" t="s">
        <v>93</v>
      </c>
      <c r="F151" s="16"/>
      <c r="G151" s="23">
        <f t="shared" si="7"/>
        <v>0</v>
      </c>
    </row>
    <row r="152" spans="2:7">
      <c r="B152" s="60"/>
      <c r="C152" s="60"/>
      <c r="D152" s="60"/>
      <c r="E152" s="60"/>
      <c r="F152" s="71">
        <v>0</v>
      </c>
      <c r="G152" s="65"/>
    </row>
    <row r="153" spans="2:7">
      <c r="B153" s="115" t="s">
        <v>480</v>
      </c>
      <c r="C153" s="58" t="s">
        <v>481</v>
      </c>
      <c r="D153" s="63">
        <v>14</v>
      </c>
      <c r="E153" s="64" t="s">
        <v>93</v>
      </c>
      <c r="F153" s="16"/>
      <c r="G153" s="23">
        <f t="shared" ref="G153:G166" si="8">D153*F153</f>
        <v>0</v>
      </c>
    </row>
    <row r="154" spans="2:7">
      <c r="B154" s="116"/>
      <c r="C154" s="58" t="s">
        <v>482</v>
      </c>
      <c r="D154" s="63">
        <v>14</v>
      </c>
      <c r="E154" s="64" t="s">
        <v>93</v>
      </c>
      <c r="F154" s="16"/>
      <c r="G154" s="23">
        <f t="shared" si="8"/>
        <v>0</v>
      </c>
    </row>
    <row r="155" spans="2:7">
      <c r="B155" s="116"/>
      <c r="C155" s="58" t="s">
        <v>483</v>
      </c>
      <c r="D155" s="63">
        <v>17</v>
      </c>
      <c r="E155" s="64" t="s">
        <v>93</v>
      </c>
      <c r="F155" s="16"/>
      <c r="G155" s="23">
        <f t="shared" si="8"/>
        <v>0</v>
      </c>
    </row>
    <row r="156" spans="2:7">
      <c r="B156" s="116"/>
      <c r="C156" s="58" t="s">
        <v>484</v>
      </c>
      <c r="D156" s="63">
        <v>18</v>
      </c>
      <c r="E156" s="64" t="s">
        <v>93</v>
      </c>
      <c r="F156" s="16"/>
      <c r="G156" s="23">
        <f t="shared" si="8"/>
        <v>0</v>
      </c>
    </row>
    <row r="157" spans="2:7">
      <c r="B157" s="116"/>
      <c r="C157" s="58" t="s">
        <v>485</v>
      </c>
      <c r="D157" s="63">
        <v>20</v>
      </c>
      <c r="E157" s="64" t="s">
        <v>93</v>
      </c>
      <c r="F157" s="16"/>
      <c r="G157" s="23">
        <f t="shared" si="8"/>
        <v>0</v>
      </c>
    </row>
    <row r="158" spans="2:7">
      <c r="B158" s="116"/>
      <c r="C158" s="58" t="s">
        <v>486</v>
      </c>
      <c r="D158" s="63">
        <v>22</v>
      </c>
      <c r="E158" s="64" t="s">
        <v>93</v>
      </c>
      <c r="F158" s="16"/>
      <c r="G158" s="23">
        <f t="shared" si="8"/>
        <v>0</v>
      </c>
    </row>
    <row r="159" spans="2:7">
      <c r="B159" s="116"/>
      <c r="C159" s="58" t="s">
        <v>487</v>
      </c>
      <c r="D159" s="63">
        <v>37</v>
      </c>
      <c r="E159" s="64" t="s">
        <v>93</v>
      </c>
      <c r="F159" s="16"/>
      <c r="G159" s="23">
        <f t="shared" si="8"/>
        <v>0</v>
      </c>
    </row>
    <row r="160" spans="2:7">
      <c r="B160" s="116"/>
      <c r="C160" s="58" t="s">
        <v>498</v>
      </c>
      <c r="D160" s="63">
        <v>9</v>
      </c>
      <c r="E160" s="64" t="s">
        <v>93</v>
      </c>
      <c r="F160" s="16"/>
      <c r="G160" s="23">
        <f t="shared" si="8"/>
        <v>0</v>
      </c>
    </row>
    <row r="161" spans="2:7">
      <c r="B161" s="116"/>
      <c r="C161" s="58" t="s">
        <v>488</v>
      </c>
      <c r="D161" s="63">
        <v>40</v>
      </c>
      <c r="E161" s="64" t="s">
        <v>93</v>
      </c>
      <c r="F161" s="16"/>
      <c r="G161" s="23">
        <f t="shared" si="8"/>
        <v>0</v>
      </c>
    </row>
    <row r="162" spans="2:7">
      <c r="B162" s="116"/>
      <c r="C162" s="58" t="s">
        <v>491</v>
      </c>
      <c r="D162" s="63">
        <v>42</v>
      </c>
      <c r="E162" s="64" t="s">
        <v>93</v>
      </c>
      <c r="F162" s="16"/>
      <c r="G162" s="23">
        <f t="shared" si="8"/>
        <v>0</v>
      </c>
    </row>
    <row r="163" spans="2:7">
      <c r="B163" s="116"/>
      <c r="C163" s="58" t="s">
        <v>492</v>
      </c>
      <c r="D163" s="63">
        <v>43</v>
      </c>
      <c r="E163" s="64" t="s">
        <v>93</v>
      </c>
      <c r="F163" s="16"/>
      <c r="G163" s="23">
        <f t="shared" si="8"/>
        <v>0</v>
      </c>
    </row>
    <row r="164" spans="2:7">
      <c r="B164" s="116"/>
      <c r="C164" s="58" t="s">
        <v>493</v>
      </c>
      <c r="D164" s="63">
        <v>44</v>
      </c>
      <c r="E164" s="64" t="s">
        <v>93</v>
      </c>
      <c r="F164" s="16"/>
      <c r="G164" s="23">
        <f t="shared" si="8"/>
        <v>0</v>
      </c>
    </row>
    <row r="165" spans="2:7">
      <c r="B165" s="116"/>
      <c r="C165" s="58" t="s">
        <v>494</v>
      </c>
      <c r="D165" s="63">
        <v>45</v>
      </c>
      <c r="E165" s="64" t="s">
        <v>93</v>
      </c>
      <c r="F165" s="16"/>
      <c r="G165" s="23">
        <f t="shared" si="8"/>
        <v>0</v>
      </c>
    </row>
    <row r="166" spans="2:7">
      <c r="B166" s="116"/>
      <c r="C166" s="58" t="s">
        <v>489</v>
      </c>
      <c r="D166" s="63">
        <v>25</v>
      </c>
      <c r="E166" s="64" t="s">
        <v>93</v>
      </c>
      <c r="F166" s="16"/>
      <c r="G166" s="23">
        <f t="shared" si="8"/>
        <v>0</v>
      </c>
    </row>
    <row r="167" spans="2:7">
      <c r="B167" s="117"/>
      <c r="C167" s="58" t="s">
        <v>490</v>
      </c>
      <c r="D167" s="63">
        <v>25</v>
      </c>
      <c r="E167" s="64" t="s">
        <v>93</v>
      </c>
      <c r="F167" s="16"/>
      <c r="G167" s="23">
        <f>D167*F167</f>
        <v>0</v>
      </c>
    </row>
    <row r="168" spans="2:7">
      <c r="G168" s="35"/>
    </row>
    <row r="169" spans="2:7" ht="15.75">
      <c r="D169" s="120" t="s">
        <v>877</v>
      </c>
      <c r="E169" s="121"/>
      <c r="F169" s="122"/>
      <c r="G169" s="50">
        <f>SUM(G153:G167)+SUM(G115:G151)+SUM(G104:G113)+SUM(G96:G102)+SUM(G87:G94)+SUM(G75:G85)+SUM(G3:G66)</f>
        <v>0</v>
      </c>
    </row>
  </sheetData>
  <sheetProtection algorithmName="SHA-512" hashValue="FRJWVVITTdJaGtPx1W20md4QqLJIGQMkQ0BVO+FbQgXPf+2kOOn80PiSNByaovXy7EEJCiLUok6Emkq1H8H5cg==" saltValue="lD4EWUHhdJlXf2zZkOcLvg==" spinCount="100000" sheet="1" objects="1" scenarios="1" selectLockedCells="1"/>
  <mergeCells count="10">
    <mergeCell ref="B104:B113"/>
    <mergeCell ref="B3:B66"/>
    <mergeCell ref="D169:F169"/>
    <mergeCell ref="B68:B73"/>
    <mergeCell ref="D1:E1"/>
    <mergeCell ref="B153:B167"/>
    <mergeCell ref="B75:B85"/>
    <mergeCell ref="B87:B94"/>
    <mergeCell ref="B96:B102"/>
    <mergeCell ref="B115:B1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À Compléter</vt:lpstr>
      <vt:lpstr>Récap Cde</vt:lpstr>
      <vt:lpstr>Épicerie Salée</vt:lpstr>
      <vt:lpstr>Épicerie Sucrée</vt:lpstr>
      <vt:lpstr>Épices</vt:lpstr>
      <vt:lpstr>Café,thé,tisane...</vt:lpstr>
      <vt:lpstr>Boissons</vt:lpstr>
      <vt:lpstr>Produits Ménagers</vt:lpstr>
      <vt:lpstr>Hygiène</vt:lpstr>
      <vt:lpstr>Accessoires Maison</vt:lpstr>
      <vt:lpstr>Gourdes</vt:lpstr>
      <vt:lpstr>Boîtes Repas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BEAULATON</dc:creator>
  <cp:lastModifiedBy>BEAULATON</cp:lastModifiedBy>
  <dcterms:created xsi:type="dcterms:W3CDTF">2020-10-28T12:58:03Z</dcterms:created>
  <dcterms:modified xsi:type="dcterms:W3CDTF">2020-10-31T07:42:53Z</dcterms:modified>
</cp:coreProperties>
</file>