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calendrier" sheetId="1" r:id="rId1"/>
    <sheet name="Liste jour fériés" sheetId="2" r:id="rId2"/>
  </sheets>
  <externalReferences>
    <externalReference r:id="rId3"/>
  </externalReferences>
  <definedNames>
    <definedName name="Coeff">'[1]Salaires &amp; Coeff'!$D$5:$D$29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2" l="1"/>
  <c r="F103" i="2"/>
  <c r="F102" i="2"/>
  <c r="F101" i="2"/>
  <c r="F100" i="2"/>
  <c r="F99" i="2"/>
  <c r="F98" i="2"/>
  <c r="F97" i="2"/>
  <c r="F96" i="2"/>
  <c r="F95" i="2"/>
  <c r="F94" i="2"/>
  <c r="A5" i="1"/>
  <c r="E5" i="1"/>
  <c r="C5" i="1"/>
  <c r="B5" i="1"/>
  <c r="D6" i="1"/>
  <c r="D7" i="1" s="1"/>
  <c r="C6" i="1" l="1"/>
  <c r="D8" i="1"/>
  <c r="D9" i="1" s="1"/>
  <c r="E7" i="1"/>
  <c r="E8" i="1"/>
  <c r="B6" i="1"/>
  <c r="E6" i="1"/>
  <c r="A6" i="1"/>
  <c r="B7" i="1"/>
  <c r="A7" i="1"/>
  <c r="C7" i="1"/>
  <c r="C8" i="1" l="1"/>
  <c r="A8" i="1"/>
  <c r="B8" i="1"/>
  <c r="B9" i="1"/>
  <c r="C9" i="1"/>
  <c r="A9" i="1"/>
  <c r="E9" i="1"/>
  <c r="D10" i="1"/>
  <c r="B10" i="1" l="1"/>
  <c r="C10" i="1"/>
  <c r="E10" i="1"/>
  <c r="D11" i="1"/>
  <c r="A10" i="1"/>
  <c r="B11" i="1" l="1"/>
  <c r="A11" i="1"/>
  <c r="C11" i="1"/>
  <c r="E11" i="1"/>
  <c r="D12" i="1"/>
  <c r="B12" i="1" l="1"/>
  <c r="C12" i="1"/>
  <c r="E12" i="1"/>
  <c r="A12" i="1"/>
  <c r="D13" i="1"/>
  <c r="B13" i="1" l="1"/>
  <c r="C13" i="1"/>
  <c r="A13" i="1"/>
  <c r="D14" i="1"/>
  <c r="E13" i="1"/>
  <c r="B14" i="1" l="1"/>
  <c r="C14" i="1"/>
  <c r="E14" i="1"/>
  <c r="D15" i="1"/>
  <c r="A14" i="1"/>
  <c r="B15" i="1" l="1"/>
  <c r="A15" i="1"/>
  <c r="C15" i="1"/>
  <c r="E15" i="1"/>
  <c r="D16" i="1"/>
  <c r="B16" i="1" l="1"/>
  <c r="C16" i="1"/>
  <c r="E16" i="1"/>
  <c r="D17" i="1"/>
  <c r="A16" i="1"/>
  <c r="B17" i="1" l="1"/>
  <c r="C17" i="1"/>
  <c r="A17" i="1"/>
  <c r="D18" i="1"/>
  <c r="E17" i="1"/>
  <c r="B18" i="1" l="1"/>
  <c r="C18" i="1"/>
  <c r="E18" i="1"/>
  <c r="D19" i="1"/>
  <c r="A18" i="1"/>
  <c r="B19" i="1" l="1"/>
  <c r="A19" i="1"/>
  <c r="C19" i="1"/>
  <c r="E19" i="1"/>
  <c r="D20" i="1"/>
  <c r="B20" i="1" l="1"/>
  <c r="C20" i="1"/>
  <c r="E20" i="1"/>
  <c r="A20" i="1"/>
  <c r="D21" i="1"/>
  <c r="B21" i="1" l="1"/>
  <c r="C21" i="1"/>
  <c r="A21" i="1"/>
  <c r="D22" i="1"/>
  <c r="E21" i="1"/>
  <c r="B22" i="1" l="1"/>
  <c r="C22" i="1"/>
  <c r="E22" i="1"/>
  <c r="D23" i="1"/>
  <c r="A22" i="1"/>
  <c r="B23" i="1" l="1"/>
  <c r="A23" i="1"/>
  <c r="C23" i="1"/>
  <c r="E23" i="1"/>
  <c r="D24" i="1"/>
  <c r="B24" i="1" l="1"/>
  <c r="C24" i="1"/>
  <c r="E24" i="1"/>
  <c r="D25" i="1"/>
  <c r="A24" i="1"/>
  <c r="B25" i="1" l="1"/>
  <c r="C25" i="1"/>
  <c r="A25" i="1"/>
  <c r="E25" i="1"/>
  <c r="D26" i="1"/>
  <c r="B26" i="1" l="1"/>
  <c r="C26" i="1"/>
  <c r="E26" i="1"/>
  <c r="D27" i="1"/>
  <c r="A26" i="1"/>
  <c r="B27" i="1" l="1"/>
  <c r="A27" i="1"/>
  <c r="C27" i="1"/>
  <c r="E27" i="1"/>
  <c r="D28" i="1"/>
  <c r="B28" i="1" l="1"/>
  <c r="C28" i="1"/>
  <c r="E28" i="1"/>
  <c r="A28" i="1"/>
  <c r="D29" i="1"/>
  <c r="B29" i="1" l="1"/>
  <c r="C29" i="1"/>
  <c r="A29" i="1"/>
  <c r="D30" i="1"/>
  <c r="E29" i="1"/>
  <c r="B30" i="1" l="1"/>
  <c r="C30" i="1"/>
  <c r="E30" i="1"/>
  <c r="D31" i="1"/>
  <c r="A30" i="1"/>
  <c r="B31" i="1" l="1"/>
  <c r="A31" i="1"/>
  <c r="C31" i="1"/>
  <c r="E31" i="1"/>
  <c r="D32" i="1"/>
  <c r="B32" i="1" l="1"/>
  <c r="C32" i="1"/>
  <c r="E32" i="1"/>
  <c r="D33" i="1"/>
  <c r="A32" i="1"/>
  <c r="B33" i="1" l="1"/>
  <c r="C33" i="1"/>
  <c r="A33" i="1"/>
  <c r="D34" i="1"/>
  <c r="E33" i="1"/>
  <c r="B34" i="1" l="1"/>
  <c r="C34" i="1"/>
  <c r="E34" i="1"/>
  <c r="D35" i="1"/>
  <c r="A34" i="1"/>
  <c r="B35" i="1" l="1"/>
  <c r="C35" i="1"/>
  <c r="A35" i="1"/>
  <c r="E35" i="1"/>
  <c r="D36" i="1"/>
  <c r="B36" i="1" l="1"/>
  <c r="E36" i="1"/>
  <c r="D37" i="1"/>
  <c r="C36" i="1"/>
  <c r="A36" i="1"/>
  <c r="D38" i="1" l="1"/>
  <c r="E37" i="1"/>
  <c r="A37" i="1"/>
  <c r="C37" i="1"/>
  <c r="B37" i="1"/>
  <c r="C38" i="1" l="1"/>
  <c r="D39" i="1"/>
  <c r="B38" i="1"/>
  <c r="E38" i="1"/>
  <c r="A38" i="1"/>
  <c r="D40" i="1" l="1"/>
  <c r="E39" i="1"/>
  <c r="A39" i="1"/>
  <c r="C39" i="1"/>
  <c r="B39" i="1"/>
  <c r="B40" i="1" l="1"/>
  <c r="E40" i="1"/>
  <c r="D41" i="1"/>
  <c r="A40" i="1"/>
  <c r="C40" i="1"/>
  <c r="E41" i="1" l="1"/>
  <c r="A41" i="1"/>
  <c r="C41" i="1"/>
  <c r="B41" i="1"/>
  <c r="D42" i="1"/>
  <c r="B42" i="1" l="1"/>
  <c r="E42" i="1"/>
  <c r="D43" i="1"/>
  <c r="A42" i="1"/>
  <c r="C42" i="1"/>
  <c r="D44" i="1" l="1"/>
  <c r="E43" i="1"/>
  <c r="A43" i="1"/>
  <c r="C43" i="1"/>
  <c r="B43" i="1"/>
  <c r="A44" i="1" l="1"/>
  <c r="C44" i="1"/>
  <c r="B44" i="1"/>
  <c r="E44" i="1"/>
  <c r="D45" i="1"/>
  <c r="E45" i="1" l="1"/>
  <c r="A45" i="1"/>
  <c r="C45" i="1"/>
  <c r="B45" i="1"/>
  <c r="D46" i="1"/>
  <c r="C46" i="1" l="1"/>
  <c r="B46" i="1"/>
  <c r="E46" i="1"/>
  <c r="A46" i="1"/>
  <c r="D47" i="1"/>
  <c r="E47" i="1" l="1"/>
  <c r="B47" i="1"/>
  <c r="A47" i="1"/>
  <c r="C47" i="1"/>
  <c r="D48" i="1"/>
  <c r="B48" i="1" l="1"/>
  <c r="E48" i="1"/>
  <c r="D49" i="1"/>
  <c r="C48" i="1"/>
  <c r="A48" i="1"/>
  <c r="A49" i="1" l="1"/>
  <c r="C49" i="1"/>
  <c r="B49" i="1"/>
  <c r="D50" i="1"/>
  <c r="E49" i="1"/>
  <c r="C50" i="1" l="1"/>
  <c r="D51" i="1"/>
  <c r="B50" i="1"/>
  <c r="E50" i="1"/>
  <c r="A50" i="1"/>
  <c r="E51" i="1" l="1"/>
  <c r="D52" i="1"/>
  <c r="A51" i="1"/>
  <c r="C51" i="1"/>
  <c r="B51" i="1"/>
  <c r="C52" i="1" l="1"/>
  <c r="D53" i="1"/>
  <c r="B52" i="1"/>
  <c r="E52" i="1"/>
  <c r="A52" i="1"/>
  <c r="E53" i="1" l="1"/>
  <c r="A53" i="1"/>
  <c r="C53" i="1"/>
  <c r="B53" i="1"/>
  <c r="D54" i="1"/>
  <c r="D55" i="1" l="1"/>
  <c r="A54" i="1"/>
  <c r="C54" i="1"/>
  <c r="B54" i="1"/>
  <c r="E54" i="1"/>
  <c r="E55" i="1" l="1"/>
  <c r="A55" i="1"/>
  <c r="C55" i="1"/>
  <c r="B55" i="1"/>
  <c r="D56" i="1"/>
  <c r="B56" i="1" l="1"/>
  <c r="E56" i="1"/>
  <c r="D57" i="1"/>
  <c r="C56" i="1"/>
  <c r="A56" i="1"/>
  <c r="D58" i="1" l="1"/>
  <c r="E57" i="1"/>
  <c r="B57" i="1"/>
  <c r="A57" i="1"/>
  <c r="C57" i="1"/>
  <c r="C58" i="1" l="1"/>
  <c r="B58" i="1"/>
  <c r="E58" i="1"/>
  <c r="D59" i="1"/>
  <c r="A58" i="1"/>
  <c r="D60" i="1" l="1"/>
  <c r="E59" i="1"/>
  <c r="A59" i="1"/>
  <c r="C59" i="1"/>
  <c r="B59" i="1"/>
  <c r="C60" i="1" l="1"/>
  <c r="B60" i="1"/>
  <c r="D61" i="1"/>
  <c r="A60" i="1"/>
  <c r="E60" i="1"/>
  <c r="D62" i="1" l="1"/>
  <c r="E61" i="1"/>
  <c r="A61" i="1"/>
  <c r="C61" i="1"/>
  <c r="B61" i="1"/>
  <c r="D63" i="1" l="1"/>
  <c r="B62" i="1"/>
  <c r="E62" i="1"/>
  <c r="A62" i="1"/>
  <c r="C62" i="1"/>
  <c r="D64" i="1" l="1"/>
  <c r="E63" i="1"/>
  <c r="A63" i="1"/>
  <c r="C63" i="1"/>
  <c r="B63" i="1"/>
  <c r="C64" i="1" l="1"/>
  <c r="A64" i="1"/>
  <c r="B64" i="1"/>
  <c r="E64" i="1"/>
  <c r="D65" i="1"/>
  <c r="A65" i="1" l="1"/>
  <c r="C65" i="1"/>
  <c r="B65" i="1"/>
  <c r="D66" i="1"/>
  <c r="E65" i="1"/>
  <c r="B66" i="1" l="1"/>
  <c r="E66" i="1"/>
  <c r="D67" i="1"/>
  <c r="C66" i="1"/>
  <c r="A66" i="1"/>
  <c r="B67" i="1" l="1"/>
  <c r="E67" i="1"/>
  <c r="D68" i="1"/>
  <c r="C67" i="1"/>
  <c r="A67" i="1"/>
  <c r="D69" i="1" l="1"/>
  <c r="C68" i="1"/>
  <c r="A68" i="1"/>
  <c r="B68" i="1"/>
  <c r="E68" i="1"/>
  <c r="A69" i="1" l="1"/>
  <c r="D70" i="1"/>
  <c r="B69" i="1"/>
  <c r="E69" i="1"/>
  <c r="C69" i="1"/>
  <c r="B70" i="1" l="1"/>
  <c r="E70" i="1"/>
  <c r="D71" i="1"/>
  <c r="A70" i="1"/>
  <c r="C70" i="1"/>
  <c r="A71" i="1" l="1"/>
  <c r="B71" i="1"/>
  <c r="E71" i="1"/>
  <c r="D72" i="1"/>
  <c r="C71" i="1"/>
  <c r="B72" i="1" l="1"/>
  <c r="E72" i="1"/>
  <c r="D73" i="1"/>
  <c r="C72" i="1"/>
  <c r="A72" i="1"/>
  <c r="C73" i="1" l="1"/>
  <c r="A73" i="1"/>
  <c r="B73" i="1"/>
  <c r="E73" i="1"/>
  <c r="D74" i="1"/>
  <c r="B74" i="1" l="1"/>
  <c r="E74" i="1"/>
  <c r="A74" i="1"/>
  <c r="D75" i="1"/>
  <c r="C74" i="1"/>
  <c r="B75" i="1" l="1"/>
  <c r="E75" i="1"/>
  <c r="C75" i="1"/>
  <c r="A75" i="1"/>
  <c r="D76" i="1"/>
  <c r="A76" i="1" l="1"/>
  <c r="D77" i="1"/>
  <c r="E76" i="1"/>
  <c r="B76" i="1"/>
  <c r="C76" i="1"/>
  <c r="D78" i="1" l="1"/>
  <c r="E77" i="1"/>
  <c r="B77" i="1"/>
  <c r="C77" i="1"/>
  <c r="A77" i="1"/>
  <c r="D79" i="1" l="1"/>
  <c r="C78" i="1"/>
  <c r="B78" i="1"/>
  <c r="A78" i="1"/>
  <c r="E78" i="1"/>
  <c r="C79" i="1" l="1"/>
  <c r="A79" i="1"/>
  <c r="B79" i="1"/>
  <c r="D80" i="1"/>
  <c r="E79" i="1"/>
  <c r="B80" i="1" l="1"/>
  <c r="C80" i="1"/>
  <c r="A80" i="1"/>
  <c r="D81" i="1"/>
  <c r="E80" i="1"/>
  <c r="B81" i="1" l="1"/>
  <c r="A81" i="1"/>
  <c r="D82" i="1"/>
  <c r="E81" i="1"/>
  <c r="C81" i="1"/>
  <c r="B82" i="1" l="1"/>
  <c r="A82" i="1"/>
  <c r="C82" i="1"/>
  <c r="D83" i="1"/>
  <c r="E82" i="1"/>
  <c r="B83" i="1" l="1"/>
  <c r="A83" i="1"/>
  <c r="D84" i="1"/>
  <c r="E83" i="1"/>
  <c r="C83" i="1"/>
  <c r="B84" i="1" l="1"/>
  <c r="A84" i="1"/>
  <c r="D85" i="1"/>
  <c r="E84" i="1"/>
  <c r="C84" i="1"/>
  <c r="D86" i="1" l="1"/>
  <c r="B85" i="1"/>
  <c r="A85" i="1"/>
  <c r="E85" i="1"/>
  <c r="C85" i="1"/>
  <c r="C86" i="1" l="1"/>
  <c r="B86" i="1"/>
  <c r="A86" i="1"/>
  <c r="D87" i="1"/>
  <c r="E86" i="1"/>
  <c r="D88" i="1" l="1"/>
  <c r="E87" i="1"/>
  <c r="C87" i="1"/>
  <c r="A87" i="1"/>
  <c r="B87" i="1"/>
  <c r="C88" i="1" l="1"/>
  <c r="B88" i="1"/>
  <c r="E88" i="1"/>
  <c r="A88" i="1"/>
  <c r="D89" i="1"/>
  <c r="B89" i="1" l="1"/>
  <c r="A89" i="1"/>
  <c r="C89" i="1"/>
  <c r="D90" i="1"/>
  <c r="E89" i="1"/>
  <c r="B90" i="1" l="1"/>
  <c r="A90" i="1"/>
  <c r="D91" i="1"/>
  <c r="C90" i="1"/>
  <c r="E90" i="1"/>
  <c r="C91" i="1" l="1"/>
  <c r="E91" i="1"/>
  <c r="B91" i="1"/>
  <c r="A91" i="1"/>
  <c r="D92" i="1"/>
  <c r="C92" i="1" l="1"/>
  <c r="D93" i="1"/>
  <c r="B92" i="1"/>
  <c r="A92" i="1"/>
  <c r="E92" i="1"/>
  <c r="D94" i="1" l="1"/>
  <c r="E93" i="1"/>
  <c r="A93" i="1"/>
  <c r="C93" i="1"/>
  <c r="B93" i="1"/>
  <c r="B94" i="1" l="1"/>
  <c r="A94" i="1"/>
  <c r="D95" i="1"/>
  <c r="E94" i="1"/>
  <c r="C94" i="1"/>
  <c r="B95" i="1" l="1"/>
  <c r="C95" i="1"/>
  <c r="A95" i="1"/>
  <c r="D96" i="1"/>
  <c r="E95" i="1"/>
  <c r="B96" i="1" l="1"/>
  <c r="C96" i="1"/>
  <c r="A96" i="1"/>
  <c r="D97" i="1"/>
  <c r="E96" i="1"/>
  <c r="C97" i="1" l="1"/>
  <c r="D98" i="1"/>
  <c r="B97" i="1"/>
  <c r="E97" i="1"/>
  <c r="A97" i="1"/>
  <c r="C98" i="1" l="1"/>
  <c r="A98" i="1"/>
  <c r="E98" i="1"/>
  <c r="B98" i="1"/>
  <c r="D99" i="1"/>
  <c r="C99" i="1" l="1"/>
  <c r="B99" i="1"/>
  <c r="A99" i="1"/>
  <c r="D100" i="1"/>
  <c r="E99" i="1"/>
  <c r="B100" i="1" l="1"/>
  <c r="A100" i="1"/>
  <c r="E100" i="1"/>
  <c r="D101" i="1"/>
  <c r="C100" i="1"/>
  <c r="B101" i="1" l="1"/>
  <c r="A101" i="1"/>
  <c r="C101" i="1"/>
  <c r="D102" i="1"/>
  <c r="E101" i="1"/>
  <c r="B102" i="1" l="1"/>
  <c r="A102" i="1"/>
  <c r="D103" i="1"/>
  <c r="E102" i="1"/>
  <c r="C102" i="1"/>
  <c r="B103" i="1" l="1"/>
  <c r="D104" i="1"/>
  <c r="E103" i="1"/>
  <c r="C103" i="1"/>
  <c r="A103" i="1"/>
  <c r="C104" i="1" l="1"/>
  <c r="B104" i="1"/>
  <c r="D105" i="1"/>
  <c r="A104" i="1"/>
  <c r="E104" i="1"/>
  <c r="C105" i="1" l="1"/>
  <c r="B105" i="1"/>
  <c r="A105" i="1"/>
  <c r="E105" i="1"/>
  <c r="D106" i="1"/>
  <c r="C106" i="1" l="1"/>
  <c r="D107" i="1"/>
  <c r="B106" i="1"/>
  <c r="A106" i="1"/>
  <c r="E106" i="1"/>
  <c r="C107" i="1" l="1"/>
  <c r="B107" i="1"/>
  <c r="E107" i="1"/>
  <c r="D108" i="1"/>
  <c r="A107" i="1"/>
  <c r="C108" i="1" l="1"/>
  <c r="B108" i="1"/>
  <c r="D109" i="1"/>
  <c r="A108" i="1"/>
  <c r="E108" i="1"/>
  <c r="C109" i="1" l="1"/>
  <c r="B109" i="1"/>
  <c r="A109" i="1"/>
  <c r="D110" i="1"/>
  <c r="E109" i="1"/>
  <c r="C110" i="1" l="1"/>
  <c r="B110" i="1"/>
  <c r="E110" i="1"/>
  <c r="A110" i="1"/>
  <c r="D111" i="1"/>
  <c r="D112" i="1" l="1"/>
  <c r="E111" i="1"/>
  <c r="C111" i="1"/>
  <c r="B111" i="1"/>
  <c r="A111" i="1"/>
  <c r="C112" i="1" l="1"/>
  <c r="B112" i="1"/>
  <c r="D113" i="1"/>
  <c r="A112" i="1"/>
  <c r="E112" i="1"/>
  <c r="B113" i="1" l="1"/>
  <c r="E113" i="1"/>
  <c r="A113" i="1"/>
  <c r="D114" i="1"/>
  <c r="C113" i="1"/>
  <c r="D115" i="1" l="1"/>
  <c r="E114" i="1"/>
  <c r="A114" i="1"/>
  <c r="C114" i="1"/>
  <c r="B114" i="1"/>
  <c r="B115" i="1" l="1"/>
  <c r="A115" i="1"/>
  <c r="E115" i="1"/>
  <c r="C115" i="1"/>
  <c r="D116" i="1"/>
  <c r="B116" i="1" l="1"/>
  <c r="A116" i="1"/>
  <c r="D117" i="1"/>
  <c r="E116" i="1"/>
  <c r="C116" i="1"/>
  <c r="B117" i="1" l="1"/>
  <c r="D118" i="1"/>
  <c r="A117" i="1"/>
  <c r="E117" i="1"/>
  <c r="C117" i="1"/>
  <c r="B118" i="1" l="1"/>
  <c r="C118" i="1"/>
  <c r="A118" i="1"/>
  <c r="D119" i="1"/>
  <c r="E118" i="1"/>
  <c r="D120" i="1" l="1"/>
  <c r="A119" i="1"/>
  <c r="E119" i="1"/>
  <c r="C119" i="1"/>
  <c r="B119" i="1"/>
  <c r="C120" i="1" l="1"/>
  <c r="A120" i="1"/>
  <c r="B120" i="1"/>
  <c r="D121" i="1"/>
  <c r="E120" i="1"/>
  <c r="C121" i="1" l="1"/>
  <c r="B121" i="1"/>
  <c r="A121" i="1"/>
  <c r="D122" i="1"/>
  <c r="E121" i="1"/>
  <c r="C122" i="1" l="1"/>
  <c r="B122" i="1"/>
  <c r="A122" i="1"/>
  <c r="D123" i="1"/>
  <c r="E122" i="1"/>
  <c r="C123" i="1" l="1"/>
  <c r="B123" i="1"/>
  <c r="A123" i="1"/>
  <c r="D124" i="1"/>
  <c r="E123" i="1"/>
  <c r="B124" i="1" l="1"/>
  <c r="A124" i="1"/>
  <c r="D125" i="1"/>
  <c r="E124" i="1"/>
  <c r="C124" i="1"/>
  <c r="B125" i="1" l="1"/>
  <c r="A125" i="1"/>
  <c r="D126" i="1"/>
  <c r="E125" i="1"/>
  <c r="C125" i="1"/>
  <c r="B126" i="1" l="1"/>
  <c r="E126" i="1"/>
  <c r="D127" i="1"/>
  <c r="A126" i="1"/>
  <c r="C126" i="1"/>
  <c r="A127" i="1" l="1"/>
  <c r="C127" i="1"/>
  <c r="D128" i="1"/>
  <c r="E127" i="1"/>
  <c r="B127" i="1"/>
  <c r="D129" i="1" l="1"/>
  <c r="C128" i="1"/>
  <c r="E128" i="1"/>
  <c r="B128" i="1"/>
  <c r="A128" i="1"/>
  <c r="D130" i="1" l="1"/>
  <c r="E129" i="1"/>
  <c r="B129" i="1"/>
  <c r="A129" i="1"/>
  <c r="C129" i="1"/>
  <c r="B130" i="1" l="1"/>
  <c r="C130" i="1"/>
  <c r="E130" i="1"/>
  <c r="D131" i="1"/>
  <c r="A130" i="1"/>
  <c r="C131" i="1" l="1"/>
  <c r="B131" i="1"/>
  <c r="A131" i="1"/>
  <c r="D132" i="1"/>
  <c r="E131" i="1"/>
  <c r="D133" i="1" l="1"/>
  <c r="A132" i="1"/>
  <c r="C132" i="1"/>
  <c r="B132" i="1"/>
  <c r="E132" i="1"/>
  <c r="D134" i="1" l="1"/>
  <c r="C133" i="1"/>
  <c r="A133" i="1"/>
  <c r="B133" i="1"/>
  <c r="E133" i="1"/>
  <c r="D135" i="1" l="1"/>
  <c r="C134" i="1"/>
  <c r="E134" i="1"/>
  <c r="B134" i="1"/>
  <c r="A134" i="1"/>
  <c r="C135" i="1" l="1"/>
  <c r="B135" i="1"/>
  <c r="A135" i="1"/>
  <c r="E135" i="1"/>
  <c r="D136" i="1"/>
  <c r="C136" i="1" l="1"/>
  <c r="A136" i="1"/>
  <c r="B136" i="1"/>
  <c r="E136" i="1"/>
  <c r="D137" i="1"/>
  <c r="C137" i="1" l="1"/>
  <c r="A137" i="1"/>
  <c r="E137" i="1"/>
  <c r="D138" i="1"/>
  <c r="B137" i="1"/>
  <c r="B138" i="1" l="1"/>
  <c r="A138" i="1"/>
  <c r="D139" i="1"/>
  <c r="C138" i="1"/>
  <c r="E138" i="1"/>
  <c r="E139" i="1" l="1"/>
  <c r="D140" i="1"/>
  <c r="A139" i="1"/>
  <c r="B139" i="1"/>
  <c r="C139" i="1"/>
  <c r="A140" i="1" l="1"/>
  <c r="B140" i="1"/>
  <c r="E140" i="1"/>
  <c r="C140" i="1"/>
  <c r="D141" i="1"/>
  <c r="B141" i="1" l="1"/>
  <c r="E141" i="1"/>
  <c r="D142" i="1"/>
  <c r="C141" i="1"/>
  <c r="A141" i="1"/>
  <c r="C142" i="1" l="1"/>
  <c r="D143" i="1"/>
  <c r="E142" i="1"/>
  <c r="B142" i="1"/>
  <c r="A142" i="1"/>
  <c r="B143" i="1" l="1"/>
  <c r="E143" i="1"/>
  <c r="D144" i="1"/>
  <c r="A143" i="1"/>
  <c r="C143" i="1"/>
  <c r="C144" i="1" l="1"/>
  <c r="A144" i="1"/>
  <c r="D145" i="1"/>
  <c r="B144" i="1"/>
  <c r="E144" i="1"/>
  <c r="D146" i="1" l="1"/>
  <c r="B145" i="1"/>
  <c r="E145" i="1"/>
  <c r="C145" i="1"/>
  <c r="A145" i="1"/>
  <c r="E146" i="1" l="1"/>
  <c r="B146" i="1"/>
  <c r="A146" i="1"/>
  <c r="D147" i="1"/>
  <c r="C146" i="1"/>
  <c r="A147" i="1" l="1"/>
  <c r="E147" i="1"/>
  <c r="D148" i="1"/>
  <c r="B147" i="1"/>
  <c r="C147" i="1"/>
  <c r="C148" i="1" l="1"/>
  <c r="A148" i="1"/>
  <c r="B148" i="1"/>
  <c r="E148" i="1"/>
  <c r="D149" i="1"/>
  <c r="B149" i="1" l="1"/>
  <c r="E149" i="1"/>
  <c r="D150" i="1"/>
  <c r="C149" i="1"/>
  <c r="A149" i="1"/>
  <c r="D151" i="1" l="1"/>
  <c r="E150" i="1"/>
  <c r="B150" i="1"/>
  <c r="A150" i="1"/>
  <c r="C150" i="1"/>
  <c r="A151" i="1" l="1"/>
  <c r="E151" i="1"/>
  <c r="B151" i="1"/>
  <c r="D152" i="1"/>
  <c r="C151" i="1"/>
  <c r="C152" i="1" l="1"/>
  <c r="B152" i="1"/>
  <c r="E152" i="1"/>
  <c r="A152" i="1"/>
  <c r="D153" i="1"/>
  <c r="A153" i="1" l="1"/>
  <c r="B153" i="1"/>
  <c r="E153" i="1"/>
  <c r="C153" i="1"/>
  <c r="D154" i="1"/>
  <c r="E154" i="1" l="1"/>
  <c r="B154" i="1"/>
  <c r="A154" i="1"/>
  <c r="D155" i="1"/>
  <c r="C154" i="1"/>
  <c r="E155" i="1" l="1"/>
  <c r="B155" i="1"/>
  <c r="D156" i="1"/>
  <c r="C155" i="1"/>
  <c r="A155" i="1"/>
  <c r="C156" i="1" l="1"/>
  <c r="A156" i="1"/>
  <c r="E156" i="1"/>
  <c r="D157" i="1"/>
  <c r="B156" i="1"/>
  <c r="B157" i="1" l="1"/>
  <c r="E157" i="1"/>
  <c r="C157" i="1"/>
  <c r="A157" i="1"/>
  <c r="D158" i="1"/>
  <c r="C158" i="1" l="1"/>
  <c r="B158" i="1"/>
  <c r="A158" i="1"/>
  <c r="E158" i="1"/>
  <c r="D159" i="1"/>
  <c r="D160" i="1" l="1"/>
  <c r="A159" i="1"/>
  <c r="C159" i="1"/>
  <c r="B159" i="1"/>
  <c r="E159" i="1"/>
  <c r="C160" i="1" l="1"/>
  <c r="A160" i="1"/>
  <c r="B160" i="1"/>
  <c r="E160" i="1"/>
  <c r="D161" i="1"/>
  <c r="D162" i="1" l="1"/>
  <c r="C161" i="1"/>
  <c r="A161" i="1"/>
  <c r="E161" i="1"/>
  <c r="B161" i="1"/>
  <c r="D163" i="1" l="1"/>
  <c r="C162" i="1"/>
  <c r="A162" i="1"/>
  <c r="E162" i="1"/>
  <c r="B162" i="1"/>
  <c r="D164" i="1" l="1"/>
  <c r="C163" i="1"/>
  <c r="B163" i="1"/>
  <c r="A163" i="1"/>
  <c r="E163" i="1"/>
  <c r="D165" i="1" l="1"/>
  <c r="B164" i="1"/>
  <c r="E164" i="1"/>
  <c r="C164" i="1"/>
  <c r="A164" i="1"/>
  <c r="D166" i="1" l="1"/>
  <c r="C165" i="1"/>
  <c r="A165" i="1"/>
  <c r="B165" i="1"/>
  <c r="E165" i="1"/>
  <c r="B166" i="1" l="1"/>
  <c r="A166" i="1"/>
  <c r="D167" i="1"/>
  <c r="C166" i="1"/>
  <c r="E166" i="1"/>
  <c r="A167" i="1" l="1"/>
  <c r="E167" i="1"/>
  <c r="D168" i="1"/>
  <c r="C167" i="1"/>
  <c r="B167" i="1"/>
  <c r="C168" i="1" l="1"/>
  <c r="B168" i="1"/>
  <c r="E168" i="1"/>
  <c r="D169" i="1"/>
  <c r="A168" i="1"/>
  <c r="A169" i="1" l="1"/>
  <c r="B169" i="1"/>
  <c r="E169" i="1"/>
  <c r="D170" i="1"/>
  <c r="C169" i="1"/>
  <c r="D171" i="1" l="1"/>
  <c r="C170" i="1"/>
  <c r="A170" i="1"/>
  <c r="E170" i="1"/>
  <c r="B170" i="1"/>
  <c r="A171" i="1" l="1"/>
  <c r="B171" i="1"/>
  <c r="E171" i="1"/>
  <c r="D172" i="1"/>
  <c r="C171" i="1"/>
  <c r="B172" i="1" l="1"/>
  <c r="D173" i="1"/>
  <c r="C172" i="1"/>
  <c r="A172" i="1"/>
  <c r="E172" i="1"/>
  <c r="B173" i="1" l="1"/>
  <c r="E173" i="1"/>
  <c r="D174" i="1"/>
  <c r="A173" i="1"/>
  <c r="C173" i="1"/>
  <c r="C174" i="1" l="1"/>
  <c r="A174" i="1"/>
  <c r="E174" i="1"/>
  <c r="D175" i="1"/>
  <c r="B174" i="1"/>
  <c r="D176" i="1" l="1"/>
  <c r="B175" i="1"/>
  <c r="E175" i="1"/>
  <c r="C175" i="1"/>
  <c r="A175" i="1"/>
  <c r="C176" i="1" l="1"/>
  <c r="A176" i="1"/>
  <c r="B176" i="1"/>
  <c r="E176" i="1"/>
  <c r="D177" i="1"/>
  <c r="B177" i="1" l="1"/>
  <c r="E177" i="1"/>
  <c r="D178" i="1"/>
  <c r="C177" i="1"/>
  <c r="A177" i="1"/>
  <c r="D179" i="1" l="1"/>
  <c r="C178" i="1"/>
  <c r="E178" i="1"/>
  <c r="B178" i="1"/>
  <c r="A178" i="1"/>
  <c r="C179" i="1" l="1"/>
  <c r="E179" i="1"/>
  <c r="B179" i="1"/>
  <c r="D180" i="1"/>
  <c r="A179" i="1"/>
  <c r="D181" i="1" l="1"/>
  <c r="C180" i="1"/>
  <c r="B180" i="1"/>
  <c r="E180" i="1"/>
  <c r="A180" i="1"/>
  <c r="A181" i="1" l="1"/>
  <c r="B181" i="1"/>
  <c r="E181" i="1"/>
  <c r="D182" i="1"/>
  <c r="C181" i="1"/>
  <c r="B182" i="1" l="1"/>
  <c r="D183" i="1"/>
  <c r="C182" i="1"/>
  <c r="E182" i="1"/>
  <c r="A182" i="1"/>
  <c r="C183" i="1" l="1"/>
  <c r="E183" i="1"/>
  <c r="A183" i="1"/>
  <c r="B183" i="1"/>
  <c r="D184" i="1"/>
  <c r="B184" i="1" l="1"/>
  <c r="E184" i="1"/>
  <c r="D185" i="1"/>
  <c r="C184" i="1"/>
  <c r="A184" i="1"/>
  <c r="B185" i="1" l="1"/>
  <c r="E185" i="1"/>
  <c r="D186" i="1"/>
  <c r="A185" i="1"/>
  <c r="C185" i="1"/>
  <c r="D187" i="1" l="1"/>
  <c r="C186" i="1"/>
  <c r="E186" i="1"/>
  <c r="A186" i="1"/>
  <c r="B186" i="1"/>
  <c r="C187" i="1" l="1"/>
  <c r="B187" i="1"/>
  <c r="A187" i="1"/>
  <c r="E187" i="1"/>
  <c r="D188" i="1"/>
  <c r="B188" i="1" l="1"/>
  <c r="E188" i="1"/>
  <c r="A188" i="1"/>
  <c r="D189" i="1"/>
  <c r="C188" i="1"/>
  <c r="A189" i="1" l="1"/>
  <c r="B189" i="1"/>
  <c r="E189" i="1"/>
  <c r="D190" i="1"/>
  <c r="C189" i="1"/>
  <c r="D191" i="1" l="1"/>
  <c r="C190" i="1"/>
  <c r="E190" i="1"/>
  <c r="B190" i="1"/>
  <c r="A190" i="1"/>
  <c r="D192" i="1" l="1"/>
  <c r="C191" i="1"/>
  <c r="A191" i="1"/>
  <c r="B191" i="1"/>
  <c r="E191" i="1"/>
  <c r="A192" i="1" l="1"/>
  <c r="B192" i="1"/>
  <c r="E192" i="1"/>
  <c r="D193" i="1"/>
  <c r="C192" i="1"/>
  <c r="D194" i="1" l="1"/>
  <c r="C193" i="1"/>
  <c r="A193" i="1"/>
  <c r="B193" i="1"/>
  <c r="E193" i="1"/>
  <c r="C194" i="1" l="1"/>
  <c r="E194" i="1"/>
  <c r="D195" i="1"/>
  <c r="B194" i="1"/>
  <c r="A194" i="1"/>
  <c r="C195" i="1" l="1"/>
  <c r="B195" i="1"/>
  <c r="E195" i="1"/>
  <c r="A195" i="1"/>
  <c r="D196" i="1"/>
  <c r="A196" i="1" l="1"/>
  <c r="E196" i="1"/>
  <c r="D197" i="1"/>
  <c r="C196" i="1"/>
  <c r="B196" i="1"/>
  <c r="C197" i="1" l="1"/>
  <c r="A197" i="1"/>
  <c r="E197" i="1"/>
  <c r="B197" i="1"/>
  <c r="D198" i="1"/>
  <c r="C198" i="1" l="1"/>
  <c r="B198" i="1"/>
  <c r="A198" i="1"/>
  <c r="D199" i="1"/>
  <c r="E198" i="1"/>
  <c r="C199" i="1" l="1"/>
  <c r="A199" i="1"/>
  <c r="B199" i="1"/>
  <c r="E199" i="1"/>
  <c r="D200" i="1"/>
  <c r="A200" i="1" l="1"/>
  <c r="B200" i="1"/>
  <c r="E200" i="1"/>
  <c r="D201" i="1"/>
  <c r="C200" i="1"/>
  <c r="B201" i="1" l="1"/>
  <c r="E201" i="1"/>
  <c r="D202" i="1"/>
  <c r="C201" i="1"/>
  <c r="A201" i="1"/>
  <c r="E202" i="1" l="1"/>
  <c r="B202" i="1"/>
  <c r="A202" i="1"/>
  <c r="D203" i="1"/>
  <c r="C202" i="1"/>
  <c r="D204" i="1" l="1"/>
  <c r="C203" i="1"/>
  <c r="A203" i="1"/>
  <c r="B203" i="1"/>
  <c r="E203" i="1"/>
  <c r="B204" i="1" l="1"/>
  <c r="E204" i="1"/>
  <c r="D205" i="1"/>
  <c r="A204" i="1"/>
  <c r="C204" i="1"/>
  <c r="B205" i="1" l="1"/>
  <c r="E205" i="1"/>
  <c r="D206" i="1"/>
  <c r="C205" i="1"/>
  <c r="A205" i="1"/>
  <c r="D207" i="1" l="1"/>
  <c r="C206" i="1"/>
  <c r="E206" i="1"/>
  <c r="B206" i="1"/>
  <c r="A206" i="1"/>
  <c r="B207" i="1" l="1"/>
  <c r="E207" i="1"/>
  <c r="D208" i="1"/>
  <c r="C207" i="1"/>
  <c r="A207" i="1"/>
  <c r="B208" i="1" l="1"/>
  <c r="D209" i="1"/>
  <c r="C208" i="1"/>
  <c r="A208" i="1"/>
  <c r="E208" i="1"/>
  <c r="A209" i="1" l="1"/>
  <c r="E209" i="1"/>
  <c r="D210" i="1"/>
  <c r="B209" i="1"/>
  <c r="C209" i="1"/>
  <c r="C210" i="1" l="1"/>
  <c r="E210" i="1"/>
  <c r="B210" i="1"/>
  <c r="A210" i="1"/>
  <c r="D211" i="1"/>
  <c r="E211" i="1" l="1"/>
  <c r="D212" i="1"/>
  <c r="C211" i="1"/>
  <c r="A211" i="1"/>
  <c r="B211" i="1"/>
  <c r="B212" i="1" l="1"/>
  <c r="E212" i="1"/>
  <c r="D213" i="1"/>
  <c r="A212" i="1"/>
  <c r="C212" i="1"/>
  <c r="D214" i="1" l="1"/>
  <c r="B213" i="1"/>
  <c r="C213" i="1"/>
  <c r="A213" i="1"/>
  <c r="E213" i="1"/>
  <c r="D215" i="1" l="1"/>
  <c r="A214" i="1"/>
  <c r="B214" i="1"/>
  <c r="E214" i="1"/>
  <c r="C214" i="1"/>
  <c r="A215" i="1" l="1"/>
  <c r="C215" i="1"/>
  <c r="D216" i="1"/>
  <c r="E215" i="1"/>
  <c r="B215" i="1"/>
  <c r="B216" i="1" l="1"/>
  <c r="D217" i="1"/>
  <c r="E216" i="1"/>
  <c r="A216" i="1"/>
  <c r="C216" i="1"/>
  <c r="B217" i="1" l="1"/>
  <c r="C217" i="1"/>
  <c r="D218" i="1"/>
  <c r="A217" i="1"/>
  <c r="E217" i="1"/>
  <c r="B218" i="1" l="1"/>
  <c r="D219" i="1"/>
  <c r="E218" i="1"/>
  <c r="C218" i="1"/>
  <c r="A218" i="1"/>
  <c r="B219" i="1" l="1"/>
  <c r="D220" i="1"/>
  <c r="E219" i="1"/>
  <c r="A219" i="1"/>
  <c r="C219" i="1"/>
  <c r="A220" i="1" l="1"/>
  <c r="C220" i="1"/>
  <c r="E220" i="1"/>
  <c r="B220" i="1"/>
  <c r="D221" i="1"/>
  <c r="B221" i="1" l="1"/>
  <c r="D222" i="1"/>
  <c r="A221" i="1"/>
  <c r="E221" i="1"/>
  <c r="C221" i="1"/>
  <c r="B222" i="1" l="1"/>
  <c r="E222" i="1"/>
  <c r="C222" i="1"/>
  <c r="D223" i="1"/>
  <c r="A222" i="1"/>
  <c r="C223" i="1" l="1"/>
  <c r="E223" i="1"/>
  <c r="B223" i="1"/>
  <c r="D224" i="1"/>
  <c r="A223" i="1"/>
  <c r="D225" i="1" l="1"/>
  <c r="A224" i="1"/>
  <c r="C224" i="1"/>
  <c r="E224" i="1"/>
  <c r="B224" i="1"/>
  <c r="C225" i="1" l="1"/>
  <c r="B225" i="1"/>
  <c r="D226" i="1"/>
  <c r="A225" i="1"/>
  <c r="E225" i="1"/>
  <c r="D227" i="1" l="1"/>
  <c r="B226" i="1"/>
  <c r="E226" i="1"/>
  <c r="C226" i="1"/>
  <c r="A226" i="1"/>
  <c r="C227" i="1" l="1"/>
  <c r="A227" i="1"/>
  <c r="E227" i="1"/>
  <c r="B227" i="1"/>
  <c r="D228" i="1"/>
  <c r="D229" i="1" l="1"/>
  <c r="A228" i="1"/>
  <c r="C228" i="1"/>
  <c r="B228" i="1"/>
  <c r="E228" i="1"/>
  <c r="C229" i="1" l="1"/>
  <c r="B229" i="1"/>
  <c r="D230" i="1"/>
  <c r="A229" i="1"/>
  <c r="E229" i="1"/>
  <c r="C230" i="1" l="1"/>
  <c r="B230" i="1"/>
  <c r="D231" i="1"/>
  <c r="E230" i="1"/>
  <c r="A230" i="1"/>
  <c r="C231" i="1" l="1"/>
  <c r="E231" i="1"/>
  <c r="B231" i="1"/>
  <c r="D232" i="1"/>
  <c r="A231" i="1"/>
  <c r="A232" i="1" l="1"/>
  <c r="C232" i="1"/>
  <c r="B232" i="1"/>
  <c r="E232" i="1"/>
  <c r="D233" i="1"/>
  <c r="B233" i="1" l="1"/>
  <c r="D234" i="1"/>
  <c r="A233" i="1"/>
  <c r="C233" i="1"/>
  <c r="E233" i="1"/>
  <c r="B234" i="1" l="1"/>
  <c r="A234" i="1"/>
  <c r="D235" i="1"/>
  <c r="E234" i="1"/>
  <c r="C234" i="1"/>
  <c r="D236" i="1" l="1"/>
  <c r="A235" i="1"/>
  <c r="C235" i="1"/>
  <c r="E235" i="1"/>
  <c r="B235" i="1"/>
  <c r="D237" i="1" l="1"/>
  <c r="A236" i="1"/>
  <c r="B236" i="1"/>
  <c r="C236" i="1"/>
  <c r="E236" i="1"/>
  <c r="B237" i="1" l="1"/>
  <c r="A237" i="1"/>
  <c r="D238" i="1"/>
  <c r="C237" i="1"/>
  <c r="E237" i="1"/>
  <c r="E238" i="1" l="1"/>
  <c r="C238" i="1"/>
  <c r="A238" i="1"/>
  <c r="D239" i="1"/>
  <c r="B238" i="1"/>
  <c r="A239" i="1" l="1"/>
  <c r="C239" i="1"/>
  <c r="E239" i="1"/>
  <c r="B239" i="1"/>
  <c r="D240" i="1"/>
  <c r="A240" i="1" l="1"/>
  <c r="C240" i="1"/>
  <c r="E240" i="1"/>
  <c r="B240" i="1"/>
  <c r="D241" i="1"/>
  <c r="D242" i="1" l="1"/>
  <c r="A241" i="1"/>
  <c r="B241" i="1"/>
  <c r="C241" i="1"/>
  <c r="E241" i="1"/>
  <c r="B242" i="1" l="1"/>
  <c r="D243" i="1"/>
  <c r="E242" i="1"/>
  <c r="C242" i="1"/>
  <c r="A242" i="1"/>
  <c r="D244" i="1" l="1"/>
  <c r="A243" i="1"/>
  <c r="C243" i="1"/>
  <c r="E243" i="1"/>
  <c r="B243" i="1"/>
  <c r="B244" i="1" l="1"/>
  <c r="D245" i="1"/>
  <c r="A244" i="1"/>
  <c r="C244" i="1"/>
  <c r="E244" i="1"/>
  <c r="C245" i="1" l="1"/>
  <c r="B245" i="1"/>
  <c r="D246" i="1"/>
  <c r="A245" i="1"/>
  <c r="E245" i="1"/>
  <c r="E246" i="1" l="1"/>
  <c r="C246" i="1"/>
  <c r="A246" i="1"/>
  <c r="D247" i="1"/>
  <c r="B246" i="1"/>
  <c r="D248" i="1" l="1"/>
  <c r="A247" i="1"/>
  <c r="B247" i="1"/>
  <c r="C247" i="1"/>
  <c r="E247" i="1"/>
  <c r="A248" i="1" l="1"/>
  <c r="E248" i="1"/>
  <c r="D249" i="1"/>
  <c r="C248" i="1"/>
  <c r="B248" i="1"/>
  <c r="C249" i="1" l="1"/>
  <c r="E249" i="1"/>
  <c r="B249" i="1"/>
  <c r="A249" i="1"/>
  <c r="D250" i="1"/>
  <c r="E250" i="1" l="1"/>
  <c r="C250" i="1"/>
  <c r="A250" i="1"/>
  <c r="B250" i="1"/>
  <c r="D251" i="1"/>
  <c r="C251" i="1" l="1"/>
  <c r="E251" i="1"/>
  <c r="B251" i="1"/>
  <c r="D252" i="1"/>
  <c r="A251" i="1"/>
  <c r="D253" i="1" l="1"/>
  <c r="E252" i="1"/>
  <c r="A252" i="1"/>
  <c r="C252" i="1"/>
  <c r="B252" i="1"/>
  <c r="C253" i="1" l="1"/>
  <c r="E253" i="1"/>
  <c r="B253" i="1"/>
  <c r="D254" i="1"/>
  <c r="A253" i="1"/>
  <c r="B254" i="1" l="1"/>
  <c r="D255" i="1"/>
  <c r="E254" i="1"/>
  <c r="C254" i="1"/>
  <c r="A254" i="1"/>
  <c r="C255" i="1" l="1"/>
  <c r="E255" i="1"/>
  <c r="B255" i="1"/>
  <c r="D256" i="1"/>
  <c r="A255" i="1"/>
  <c r="C256" i="1" l="1"/>
  <c r="E256" i="1"/>
  <c r="B256" i="1"/>
  <c r="D257" i="1"/>
  <c r="A256" i="1"/>
  <c r="C257" i="1" l="1"/>
  <c r="E257" i="1"/>
  <c r="B257" i="1"/>
  <c r="D258" i="1"/>
  <c r="A257" i="1"/>
  <c r="B258" i="1" l="1"/>
  <c r="D259" i="1"/>
  <c r="E258" i="1"/>
  <c r="C258" i="1"/>
  <c r="A258" i="1"/>
  <c r="C259" i="1" l="1"/>
  <c r="B259" i="1"/>
  <c r="A259" i="1"/>
  <c r="E259" i="1"/>
  <c r="D260" i="1"/>
  <c r="B260" i="1" l="1"/>
  <c r="D261" i="1"/>
  <c r="C260" i="1"/>
  <c r="A260" i="1"/>
  <c r="E260" i="1"/>
  <c r="B261" i="1" l="1"/>
  <c r="E261" i="1"/>
  <c r="D262" i="1"/>
  <c r="A261" i="1"/>
  <c r="C261" i="1"/>
  <c r="C262" i="1" l="1"/>
  <c r="A262" i="1"/>
  <c r="D263" i="1"/>
  <c r="E262" i="1"/>
  <c r="B262" i="1"/>
  <c r="D264" i="1" l="1"/>
  <c r="A263" i="1"/>
  <c r="C263" i="1"/>
  <c r="E263" i="1"/>
  <c r="B263" i="1"/>
  <c r="A264" i="1" l="1"/>
  <c r="C264" i="1"/>
  <c r="B264" i="1"/>
  <c r="E264" i="1"/>
  <c r="D265" i="1"/>
  <c r="B265" i="1" l="1"/>
  <c r="D266" i="1"/>
  <c r="A265" i="1"/>
  <c r="C265" i="1"/>
  <c r="E265" i="1"/>
  <c r="E266" i="1" l="1"/>
  <c r="A266" i="1"/>
  <c r="B266" i="1"/>
  <c r="D267" i="1"/>
  <c r="C266" i="1"/>
  <c r="B267" i="1" l="1"/>
  <c r="A267" i="1"/>
  <c r="C267" i="1"/>
  <c r="E267" i="1"/>
  <c r="D268" i="1"/>
  <c r="C268" i="1" l="1"/>
  <c r="B268" i="1"/>
  <c r="D269" i="1"/>
  <c r="A268" i="1"/>
  <c r="E268" i="1"/>
  <c r="C269" i="1" l="1"/>
  <c r="E269" i="1"/>
  <c r="B269" i="1"/>
  <c r="D270" i="1"/>
  <c r="A269" i="1"/>
  <c r="C270" i="1" l="1"/>
  <c r="A270" i="1"/>
  <c r="B270" i="1"/>
  <c r="E270" i="1"/>
  <c r="D271" i="1"/>
  <c r="A271" i="1" l="1"/>
  <c r="D272" i="1"/>
  <c r="C271" i="1"/>
  <c r="E271" i="1"/>
  <c r="B271" i="1"/>
  <c r="C272" i="1" l="1"/>
  <c r="E272" i="1"/>
  <c r="B272" i="1"/>
  <c r="A272" i="1"/>
  <c r="D273" i="1"/>
  <c r="B273" i="1" l="1"/>
  <c r="D274" i="1"/>
  <c r="A273" i="1"/>
  <c r="E273" i="1"/>
  <c r="C273" i="1"/>
  <c r="C274" i="1" l="1"/>
  <c r="A274" i="1"/>
  <c r="B274" i="1"/>
  <c r="D275" i="1"/>
  <c r="E274" i="1"/>
  <c r="B275" i="1" l="1"/>
  <c r="D276" i="1"/>
  <c r="E275" i="1"/>
  <c r="A275" i="1"/>
  <c r="C275" i="1"/>
  <c r="A276" i="1" l="1"/>
  <c r="C276" i="1"/>
  <c r="E276" i="1"/>
  <c r="B276" i="1"/>
  <c r="D277" i="1"/>
  <c r="A277" i="1" l="1"/>
  <c r="C277" i="1"/>
  <c r="E277" i="1"/>
  <c r="B277" i="1"/>
  <c r="D278" i="1"/>
  <c r="C278" i="1" l="1"/>
  <c r="A278" i="1"/>
  <c r="D279" i="1"/>
  <c r="B278" i="1"/>
  <c r="E278" i="1"/>
  <c r="C279" i="1" l="1"/>
  <c r="E279" i="1"/>
  <c r="B279" i="1"/>
  <c r="A279" i="1"/>
  <c r="D280" i="1"/>
  <c r="B280" i="1" l="1"/>
  <c r="C280" i="1"/>
  <c r="D281" i="1"/>
  <c r="E280" i="1"/>
  <c r="A280" i="1"/>
  <c r="C281" i="1" l="1"/>
  <c r="E281" i="1"/>
  <c r="B281" i="1"/>
  <c r="D282" i="1"/>
  <c r="A281" i="1"/>
  <c r="B282" i="1" l="1"/>
  <c r="D283" i="1"/>
  <c r="E282" i="1"/>
  <c r="C282" i="1"/>
  <c r="A282" i="1"/>
  <c r="B283" i="1" l="1"/>
  <c r="A283" i="1"/>
  <c r="D284" i="1"/>
  <c r="C283" i="1"/>
  <c r="E283" i="1"/>
  <c r="C284" i="1" l="1"/>
  <c r="E284" i="1"/>
  <c r="B284" i="1"/>
  <c r="A284" i="1"/>
  <c r="D285" i="1"/>
  <c r="C285" i="1" l="1"/>
  <c r="E285" i="1"/>
  <c r="D286" i="1"/>
  <c r="A285" i="1"/>
  <c r="B285" i="1"/>
  <c r="A286" i="1" l="1"/>
  <c r="E286" i="1"/>
  <c r="B286" i="1"/>
  <c r="D287" i="1"/>
  <c r="C286" i="1"/>
  <c r="C287" i="1" l="1"/>
  <c r="E287" i="1"/>
  <c r="B287" i="1"/>
  <c r="A287" i="1"/>
  <c r="D288" i="1"/>
  <c r="C288" i="1" l="1"/>
  <c r="E288" i="1"/>
  <c r="D289" i="1"/>
  <c r="A288" i="1"/>
  <c r="B288" i="1"/>
  <c r="D290" i="1" l="1"/>
  <c r="A289" i="1"/>
  <c r="C289" i="1"/>
  <c r="E289" i="1"/>
  <c r="B289" i="1"/>
  <c r="C290" i="1" l="1"/>
  <c r="A290" i="1"/>
  <c r="B290" i="1"/>
  <c r="D291" i="1"/>
  <c r="E290" i="1"/>
  <c r="B291" i="1" l="1"/>
  <c r="D292" i="1"/>
  <c r="A291" i="1"/>
  <c r="C291" i="1"/>
  <c r="E291" i="1"/>
  <c r="D293" i="1" l="1"/>
  <c r="A292" i="1"/>
  <c r="C292" i="1"/>
  <c r="E292" i="1"/>
  <c r="B292" i="1"/>
  <c r="C293" i="1" l="1"/>
  <c r="E293" i="1"/>
  <c r="B293" i="1"/>
  <c r="D294" i="1"/>
  <c r="A293" i="1"/>
  <c r="D295" i="1" l="1"/>
  <c r="E294" i="1"/>
  <c r="C294" i="1"/>
  <c r="A294" i="1"/>
  <c r="B294" i="1"/>
  <c r="D296" i="1" l="1"/>
  <c r="A295" i="1"/>
  <c r="C295" i="1"/>
  <c r="E295" i="1"/>
  <c r="B295" i="1"/>
  <c r="D297" i="1" l="1"/>
  <c r="C296" i="1"/>
  <c r="E296" i="1"/>
  <c r="B296" i="1"/>
  <c r="A296" i="1"/>
  <c r="C297" i="1" l="1"/>
  <c r="E297" i="1"/>
  <c r="B297" i="1"/>
  <c r="D298" i="1"/>
  <c r="A297" i="1"/>
  <c r="D299" i="1" l="1"/>
  <c r="C298" i="1"/>
  <c r="A298" i="1"/>
  <c r="B298" i="1"/>
  <c r="E298" i="1"/>
  <c r="A299" i="1" l="1"/>
  <c r="C299" i="1"/>
  <c r="E299" i="1"/>
  <c r="B299" i="1"/>
  <c r="D300" i="1"/>
  <c r="C300" i="1" l="1"/>
  <c r="E300" i="1"/>
  <c r="B300" i="1"/>
  <c r="A300" i="1"/>
  <c r="D301" i="1"/>
  <c r="B301" i="1" l="1"/>
  <c r="A301" i="1"/>
  <c r="C301" i="1"/>
  <c r="D302" i="1"/>
  <c r="E301" i="1"/>
  <c r="A302" i="1" l="1"/>
  <c r="B302" i="1"/>
  <c r="D303" i="1"/>
  <c r="E302" i="1"/>
  <c r="C302" i="1"/>
  <c r="A303" i="1" l="1"/>
  <c r="B303" i="1"/>
  <c r="C303" i="1"/>
  <c r="E303" i="1"/>
  <c r="D304" i="1"/>
  <c r="D305" i="1" l="1"/>
  <c r="A304" i="1"/>
  <c r="C304" i="1"/>
  <c r="E304" i="1"/>
  <c r="B304" i="1"/>
  <c r="D306" i="1" l="1"/>
  <c r="A305" i="1"/>
  <c r="C305" i="1"/>
  <c r="E305" i="1"/>
  <c r="B305" i="1"/>
  <c r="E306" i="1" l="1"/>
  <c r="B306" i="1"/>
  <c r="A306" i="1"/>
  <c r="D307" i="1"/>
  <c r="C306" i="1"/>
  <c r="B307" i="1" l="1"/>
  <c r="D308" i="1"/>
  <c r="C307" i="1"/>
  <c r="A307" i="1"/>
  <c r="E307" i="1"/>
  <c r="D309" i="1" l="1"/>
  <c r="A308" i="1"/>
  <c r="C308" i="1"/>
  <c r="B308" i="1"/>
  <c r="E308" i="1"/>
  <c r="C309" i="1" l="1"/>
  <c r="B309" i="1"/>
  <c r="D310" i="1"/>
  <c r="A309" i="1"/>
  <c r="E309" i="1"/>
  <c r="E310" i="1" l="1"/>
  <c r="C310" i="1"/>
  <c r="A310" i="1"/>
  <c r="B310" i="1"/>
  <c r="D311" i="1"/>
  <c r="C311" i="1" l="1"/>
  <c r="E311" i="1"/>
  <c r="B311" i="1"/>
  <c r="D312" i="1"/>
  <c r="A311" i="1"/>
  <c r="A312" i="1" l="1"/>
  <c r="C312" i="1"/>
  <c r="D313" i="1"/>
  <c r="E312" i="1"/>
  <c r="B312" i="1"/>
  <c r="B313" i="1" l="1"/>
  <c r="D314" i="1"/>
  <c r="A313" i="1"/>
  <c r="E313" i="1"/>
  <c r="C313" i="1"/>
  <c r="B314" i="1" l="1"/>
  <c r="D315" i="1"/>
  <c r="E314" i="1"/>
  <c r="C314" i="1"/>
  <c r="A314" i="1"/>
  <c r="C315" i="1" l="1"/>
  <c r="E315" i="1"/>
  <c r="B315" i="1"/>
  <c r="D316" i="1"/>
  <c r="A315" i="1"/>
  <c r="D317" i="1" l="1"/>
  <c r="A316" i="1"/>
  <c r="C316" i="1"/>
  <c r="E316" i="1"/>
  <c r="B316" i="1"/>
  <c r="D318" i="1" l="1"/>
  <c r="A317" i="1"/>
  <c r="C317" i="1"/>
  <c r="B317" i="1"/>
  <c r="E317" i="1"/>
  <c r="B318" i="1" l="1"/>
  <c r="D319" i="1"/>
  <c r="C318" i="1"/>
  <c r="A318" i="1"/>
  <c r="E318" i="1"/>
  <c r="A319" i="1" l="1"/>
  <c r="C319" i="1"/>
  <c r="E319" i="1"/>
  <c r="B319" i="1"/>
  <c r="D320" i="1"/>
  <c r="D321" i="1" l="1"/>
  <c r="A320" i="1"/>
  <c r="C320" i="1"/>
  <c r="E320" i="1"/>
  <c r="B320" i="1"/>
  <c r="E321" i="1" l="1"/>
  <c r="B321" i="1"/>
  <c r="A321" i="1"/>
  <c r="C321" i="1"/>
  <c r="D322" i="1"/>
  <c r="E322" i="1" l="1"/>
  <c r="A322" i="1"/>
  <c r="D323" i="1"/>
  <c r="C322" i="1"/>
  <c r="B322" i="1"/>
  <c r="A323" i="1" l="1"/>
  <c r="C323" i="1"/>
  <c r="E323" i="1"/>
  <c r="B323" i="1"/>
  <c r="D324" i="1"/>
  <c r="C324" i="1" l="1"/>
  <c r="E324" i="1"/>
  <c r="B324" i="1"/>
  <c r="D325" i="1"/>
  <c r="A324" i="1"/>
  <c r="C325" i="1" l="1"/>
  <c r="E325" i="1"/>
  <c r="B325" i="1"/>
  <c r="D326" i="1"/>
  <c r="A325" i="1"/>
  <c r="D327" i="1" l="1"/>
  <c r="E326" i="1"/>
  <c r="B326" i="1"/>
  <c r="C326" i="1"/>
  <c r="A326" i="1"/>
  <c r="A327" i="1" l="1"/>
  <c r="C327" i="1"/>
  <c r="E327" i="1"/>
  <c r="B327" i="1"/>
  <c r="D328" i="1"/>
  <c r="C328" i="1" l="1"/>
  <c r="E328" i="1"/>
  <c r="B328" i="1"/>
  <c r="D329" i="1"/>
  <c r="A328" i="1"/>
  <c r="D330" i="1" l="1"/>
  <c r="C329" i="1"/>
  <c r="E329" i="1"/>
  <c r="B329" i="1"/>
  <c r="A329" i="1"/>
  <c r="C330" i="1" l="1"/>
  <c r="A330" i="1"/>
  <c r="B330" i="1"/>
  <c r="D331" i="1"/>
  <c r="E330" i="1"/>
  <c r="A331" i="1" l="1"/>
  <c r="C331" i="1"/>
  <c r="E331" i="1"/>
  <c r="B331" i="1"/>
  <c r="D332" i="1"/>
  <c r="B332" i="1" l="1"/>
  <c r="C332" i="1"/>
  <c r="E332" i="1"/>
  <c r="D333" i="1"/>
  <c r="A332" i="1"/>
  <c r="D334" i="1" l="1"/>
  <c r="A333" i="1"/>
  <c r="B333" i="1"/>
  <c r="C333" i="1"/>
  <c r="E333" i="1"/>
  <c r="E334" i="1" l="1"/>
  <c r="C334" i="1"/>
  <c r="A334" i="1"/>
  <c r="B334" i="1"/>
  <c r="D335" i="1"/>
  <c r="B335" i="1" l="1"/>
  <c r="A335" i="1"/>
  <c r="E335" i="1"/>
  <c r="D336" i="1"/>
  <c r="C335" i="1"/>
  <c r="C336" i="1" l="1"/>
  <c r="E336" i="1"/>
  <c r="B336" i="1"/>
  <c r="D337" i="1"/>
  <c r="A336" i="1"/>
  <c r="A337" i="1" l="1"/>
  <c r="C337" i="1"/>
  <c r="E337" i="1"/>
  <c r="B337" i="1"/>
  <c r="D338" i="1"/>
  <c r="C338" i="1" l="1"/>
  <c r="B338" i="1"/>
  <c r="E338" i="1"/>
  <c r="D339" i="1"/>
  <c r="A338" i="1"/>
  <c r="D340" i="1" l="1"/>
  <c r="A339" i="1"/>
  <c r="C339" i="1"/>
  <c r="E339" i="1"/>
  <c r="B339" i="1"/>
  <c r="C340" i="1" l="1"/>
  <c r="E340" i="1"/>
  <c r="A340" i="1"/>
  <c r="B340" i="1"/>
  <c r="D341" i="1"/>
  <c r="C341" i="1" l="1"/>
  <c r="E341" i="1"/>
  <c r="B341" i="1"/>
  <c r="D342" i="1"/>
  <c r="A341" i="1"/>
  <c r="E342" i="1" l="1"/>
  <c r="C342" i="1"/>
  <c r="A342" i="1"/>
  <c r="B342" i="1"/>
  <c r="D343" i="1"/>
  <c r="B343" i="1" l="1"/>
  <c r="E343" i="1"/>
  <c r="D344" i="1"/>
  <c r="A343" i="1"/>
  <c r="C343" i="1"/>
  <c r="C344" i="1" l="1"/>
  <c r="E344" i="1"/>
  <c r="B344" i="1"/>
  <c r="A344" i="1"/>
  <c r="D345" i="1"/>
  <c r="A345" i="1" l="1"/>
  <c r="B345" i="1"/>
  <c r="E345" i="1"/>
  <c r="D346" i="1"/>
  <c r="C345" i="1"/>
  <c r="B346" i="1" l="1"/>
  <c r="C346" i="1"/>
  <c r="A346" i="1"/>
  <c r="D347" i="1"/>
  <c r="E346" i="1"/>
  <c r="D348" i="1" l="1"/>
  <c r="A347" i="1"/>
  <c r="C347" i="1"/>
  <c r="E347" i="1"/>
  <c r="B347" i="1"/>
  <c r="A348" i="1" l="1"/>
  <c r="C348" i="1"/>
  <c r="B348" i="1"/>
  <c r="D349" i="1"/>
  <c r="E348" i="1"/>
  <c r="C349" i="1" l="1"/>
  <c r="E349" i="1"/>
  <c r="B349" i="1"/>
  <c r="A349" i="1"/>
  <c r="D350" i="1"/>
  <c r="E350" i="1" l="1"/>
  <c r="C350" i="1"/>
  <c r="A350" i="1"/>
  <c r="B350" i="1"/>
  <c r="D351" i="1"/>
  <c r="D352" i="1" l="1"/>
  <c r="A351" i="1"/>
  <c r="C351" i="1"/>
  <c r="E351" i="1"/>
  <c r="B351" i="1"/>
  <c r="A352" i="1" l="1"/>
  <c r="E352" i="1"/>
  <c r="C352" i="1"/>
  <c r="D353" i="1"/>
  <c r="B352" i="1"/>
  <c r="D354" i="1" l="1"/>
  <c r="A353" i="1"/>
  <c r="C353" i="1"/>
  <c r="E353" i="1"/>
  <c r="B353" i="1"/>
  <c r="C354" i="1" l="1"/>
  <c r="A354" i="1"/>
  <c r="B354" i="1"/>
  <c r="E354" i="1"/>
  <c r="D355" i="1"/>
  <c r="D356" i="1" l="1"/>
  <c r="A355" i="1"/>
  <c r="B355" i="1"/>
  <c r="C355" i="1"/>
  <c r="E355" i="1"/>
  <c r="D357" i="1" l="1"/>
  <c r="E356" i="1"/>
  <c r="A356" i="1"/>
  <c r="C356" i="1"/>
  <c r="B356" i="1"/>
  <c r="A357" i="1" l="1"/>
  <c r="C357" i="1"/>
  <c r="E357" i="1"/>
  <c r="B357" i="1"/>
  <c r="D358" i="1"/>
  <c r="D359" i="1" l="1"/>
  <c r="A358" i="1"/>
  <c r="E358" i="1"/>
  <c r="B358" i="1"/>
  <c r="C358" i="1"/>
  <c r="C359" i="1" l="1"/>
  <c r="B359" i="1"/>
  <c r="D360" i="1"/>
  <c r="E359" i="1"/>
  <c r="A359" i="1"/>
  <c r="D361" i="1" l="1"/>
  <c r="A360" i="1"/>
  <c r="C360" i="1"/>
  <c r="E360" i="1"/>
  <c r="B360" i="1"/>
  <c r="B361" i="1" l="1"/>
  <c r="D362" i="1"/>
  <c r="A361" i="1"/>
  <c r="E361" i="1"/>
  <c r="C361" i="1"/>
  <c r="D363" i="1" l="1"/>
  <c r="E362" i="1"/>
  <c r="C362" i="1"/>
  <c r="B362" i="1"/>
  <c r="A362" i="1"/>
  <c r="C363" i="1" l="1"/>
  <c r="E363" i="1"/>
  <c r="D364" i="1"/>
  <c r="A363" i="1"/>
  <c r="B363" i="1"/>
  <c r="D365" i="1" l="1"/>
  <c r="A364" i="1"/>
  <c r="C364" i="1"/>
  <c r="B364" i="1"/>
  <c r="E364" i="1"/>
  <c r="C365" i="1" l="1"/>
  <c r="E365" i="1"/>
  <c r="B365" i="1"/>
  <c r="A365" i="1"/>
  <c r="D366" i="1"/>
  <c r="B366" i="1" l="1"/>
  <c r="E366" i="1"/>
  <c r="C366" i="1"/>
  <c r="D367" i="1"/>
  <c r="A366" i="1"/>
  <c r="B367" i="1" l="1"/>
  <c r="D368" i="1"/>
  <c r="A367" i="1"/>
  <c r="C367" i="1"/>
  <c r="E367" i="1"/>
  <c r="B368" i="1" l="1"/>
  <c r="D369" i="1"/>
  <c r="A368" i="1"/>
  <c r="C368" i="1"/>
  <c r="E368" i="1"/>
  <c r="A369" i="1" l="1"/>
  <c r="E369" i="1"/>
  <c r="D370" i="1"/>
  <c r="C369" i="1"/>
  <c r="B369" i="1"/>
  <c r="C370" i="1" l="1"/>
  <c r="E370" i="1"/>
  <c r="A370" i="1"/>
  <c r="B370" i="1"/>
  <c r="H3" i="1" l="1"/>
  <c r="F3" i="1"/>
  <c r="G3" i="1"/>
</calcChain>
</file>

<file path=xl/sharedStrings.xml><?xml version="1.0" encoding="utf-8"?>
<sst xmlns="http://schemas.openxmlformats.org/spreadsheetml/2006/main" count="110" uniqueCount="51">
  <si>
    <t>Journée Sem</t>
  </si>
  <si>
    <t>année</t>
  </si>
  <si>
    <t>Mois</t>
  </si>
  <si>
    <t>Date</t>
  </si>
  <si>
    <t>Jour Normal / Férié</t>
  </si>
  <si>
    <t>Liste des jours fériés 2014</t>
  </si>
  <si>
    <t>Liste veille de jours fériés</t>
  </si>
  <si>
    <t>JOURS</t>
  </si>
  <si>
    <t>France</t>
  </si>
  <si>
    <t>Jour de l'an</t>
  </si>
  <si>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</si>
  <si>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</si>
  <si>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</si>
  <si>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</si>
  <si>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</si>
  <si>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</si>
  <si>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</si>
  <si>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</si>
  <si>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</si>
  <si>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Premier de l'An 2016</t>
  </si>
  <si>
    <t>Lundi de Pâques 2016</t>
  </si>
  <si>
    <t>Fête du travail 2016</t>
  </si>
  <si>
    <t>Ascension 2016</t>
  </si>
  <si>
    <t>Victoire 1945 2016</t>
  </si>
  <si>
    <t>Pentecôte 2016</t>
  </si>
  <si>
    <t>Lundi de Pentecôte 2016</t>
  </si>
  <si>
    <t>Fête Nationale 2016</t>
  </si>
  <si>
    <t>Assomption 2016</t>
  </si>
  <si>
    <t>Toussaint 2016</t>
  </si>
  <si>
    <t>Armistice de 1918 2016</t>
  </si>
  <si>
    <t>Jour de l´an</t>
  </si>
  <si>
    <t>Fête du travail</t>
  </si>
  <si>
    <t>Victoire 1945</t>
  </si>
  <si>
    <t>Ascension</t>
  </si>
  <si>
    <t>Le quatorze juillet</t>
  </si>
  <si>
    <t>Toussaint</t>
  </si>
  <si>
    <t>Armistice 1918</t>
  </si>
  <si>
    <t>Premier de l'An 2021</t>
  </si>
  <si>
    <t>Lundi de Pâques 2021</t>
  </si>
  <si>
    <t>Fête du travail 2021</t>
  </si>
  <si>
    <t>Victoire 1945 2021</t>
  </si>
  <si>
    <t>Ascension 2021</t>
  </si>
  <si>
    <t>Lundi de Pentecôte 2021</t>
  </si>
  <si>
    <t>Fête Nationale 2021</t>
  </si>
  <si>
    <t>Assomption 2021</t>
  </si>
  <si>
    <t>Toussaint 2021</t>
  </si>
  <si>
    <t>Armistice de 1918 2021</t>
  </si>
  <si>
    <t>Noël 2021</t>
  </si>
  <si>
    <t>Dimanche normal</t>
  </si>
  <si>
    <t>Dimanche férié</t>
  </si>
  <si>
    <t>jour férié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</si>
</sst>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[$-40C]d\ mmmm\ yyyy;@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2E3C1F"/>
      <name val="Calibri"/>
      <family val="2"/>
      <scheme val="minor"/>
    </font>
    <font>
      <sz val="10"/>
      <color rgb="FF2E3C1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8">
    <xf numFmtId="164" fontId="0" fillId="0" borderId="0" xfId="0"/>
    <xf numFmtId="164" fontId="2" fillId="0" borderId="0" xfId="0" applyFont="1"/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0" borderId="0" xfId="1" applyFont="1"/>
    <xf numFmtId="166" fontId="2" fillId="0" borderId="11" xfId="1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4" fontId="2" fillId="0" borderId="12" xfId="1" applyNumberFormat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166" fontId="2" fillId="0" borderId="7" xfId="1" applyNumberFormat="1" applyFont="1" applyBorder="1" applyAlignment="1">
      <alignment horizontal="center" vertical="center"/>
    </xf>
    <xf numFmtId="166" fontId="2" fillId="0" borderId="13" xfId="1" applyNumberFormat="1" applyFont="1" applyBorder="1" applyAlignment="1">
      <alignment horizontal="center" vertical="center"/>
    </xf>
    <xf numFmtId="14" fontId="2" fillId="0" borderId="13" xfId="1" applyNumberFormat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166" fontId="2" fillId="0" borderId="5" xfId="1" applyNumberFormat="1" applyFont="1" applyBorder="1" applyAlignment="1">
      <alignment horizontal="center" vertical="center"/>
    </xf>
    <xf numFmtId="14" fontId="2" fillId="0" borderId="5" xfId="1" applyNumberFormat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164" fontId="2" fillId="0" borderId="1" xfId="0" applyFont="1" applyBorder="1"/>
    <xf numFmtId="164" fontId="2" fillId="0" borderId="2" xfId="0" applyFont="1" applyBorder="1"/>
    <xf numFmtId="43" fontId="2" fillId="0" borderId="3" xfId="1" applyFont="1" applyBorder="1"/>
    <xf numFmtId="164" fontId="4" fillId="0" borderId="7" xfId="0" applyFont="1" applyBorder="1" applyAlignment="1">
      <alignment wrapText="1"/>
    </xf>
    <xf numFmtId="164" fontId="2" fillId="0" borderId="13" xfId="0" applyFont="1" applyBorder="1"/>
    <xf numFmtId="166" fontId="2" fillId="0" borderId="8" xfId="1" applyNumberFormat="1" applyFont="1" applyBorder="1"/>
    <xf numFmtId="164" fontId="5" fillId="0" borderId="7" xfId="0" applyFont="1" applyBorder="1" applyAlignment="1">
      <alignment wrapText="1"/>
    </xf>
    <xf numFmtId="14" fontId="2" fillId="0" borderId="13" xfId="0" applyNumberFormat="1" applyFont="1" applyBorder="1"/>
    <xf numFmtId="15" fontId="5" fillId="0" borderId="7" xfId="0" applyNumberFormat="1" applyFont="1" applyBorder="1" applyAlignment="1">
      <alignment wrapText="1"/>
    </xf>
    <xf numFmtId="164" fontId="5" fillId="0" borderId="4" xfId="0" applyFont="1" applyBorder="1" applyAlignment="1">
      <alignment wrapText="1"/>
    </xf>
    <xf numFmtId="14" fontId="2" fillId="0" borderId="5" xfId="0" applyNumberFormat="1" applyFont="1" applyBorder="1"/>
    <xf numFmtId="166" fontId="2" fillId="0" borderId="6" xfId="1" applyNumberFormat="1" applyFont="1" applyBorder="1"/>
    <xf numFmtId="164" fontId="5" fillId="0" borderId="17" xfId="0" applyFont="1" applyBorder="1" applyAlignment="1">
      <alignment wrapText="1"/>
    </xf>
    <xf numFmtId="14" fontId="2" fillId="0" borderId="2" xfId="0" applyNumberFormat="1" applyFont="1" applyBorder="1"/>
    <xf numFmtId="14" fontId="2" fillId="0" borderId="18" xfId="0" applyNumberFormat="1" applyFont="1" applyBorder="1"/>
    <xf numFmtId="166" fontId="2" fillId="0" borderId="3" xfId="1" applyNumberFormat="1" applyFont="1" applyBorder="1"/>
    <xf numFmtId="164" fontId="5" fillId="0" borderId="14" xfId="0" applyFont="1" applyBorder="1" applyAlignment="1">
      <alignment wrapText="1"/>
    </xf>
    <xf numFmtId="14" fontId="2" fillId="0" borderId="16" xfId="0" applyNumberFormat="1" applyFont="1" applyBorder="1"/>
    <xf numFmtId="166" fontId="2" fillId="0" borderId="15" xfId="1" applyNumberFormat="1" applyFont="1" applyBorder="1"/>
    <xf numFmtId="164" fontId="5" fillId="0" borderId="1" xfId="0" applyFont="1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13" xfId="0" applyNumberFormat="1" applyBorder="1" applyAlignment="1">
      <alignment wrapText="1"/>
    </xf>
    <xf numFmtId="14" fontId="0" fillId="0" borderId="5" xfId="0" applyNumberFormat="1" applyBorder="1" applyAlignment="1">
      <alignment wrapText="1"/>
    </xf>
    <xf numFmtId="164" fontId="2" fillId="0" borderId="5" xfId="0" applyFont="1" applyBorder="1"/>
    <xf numFmtId="164" fontId="3" fillId="0" borderId="1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7" fontId="2" fillId="0" borderId="0" xfId="0" applyNumberFormat="1" applyFont="1" applyAlignment="1">
      <alignment horizontal="center"/>
    </xf>
    <xf numFmtId="164" fontId="3" fillId="0" borderId="5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/>
    </xf>
    <xf numFmtId="17" fontId="2" fillId="0" borderId="13" xfId="0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ea/Documents/Ancien%20Bureau/Finances/Budget%202015/AP%20M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IG"/>
      <sheetName val="CA"/>
      <sheetName val="Remuneration"/>
      <sheetName val="Charges &amp; Variables"/>
      <sheetName val="Salaires &amp; Coeff"/>
    </sheetNames>
    <sheetDataSet>
      <sheetData sheetId="0"/>
      <sheetData sheetId="1"/>
      <sheetData sheetId="2"/>
      <sheetData sheetId="3"/>
      <sheetData sheetId="4"/>
      <sheetData sheetId="5">
        <row r="5">
          <cell r="D5">
            <v>120</v>
          </cell>
        </row>
        <row r="6">
          <cell r="D6">
            <v>130</v>
          </cell>
        </row>
        <row r="7">
          <cell r="D7">
            <v>140</v>
          </cell>
        </row>
        <row r="8">
          <cell r="D8">
            <v>150</v>
          </cell>
        </row>
        <row r="9">
          <cell r="D9">
            <v>160</v>
          </cell>
        </row>
        <row r="10">
          <cell r="D10">
            <v>175</v>
          </cell>
        </row>
        <row r="11">
          <cell r="D11">
            <v>190</v>
          </cell>
        </row>
        <row r="12">
          <cell r="D12">
            <v>210</v>
          </cell>
        </row>
        <row r="13">
          <cell r="D13">
            <v>230</v>
          </cell>
        </row>
        <row r="14">
          <cell r="D14">
            <v>250</v>
          </cell>
        </row>
        <row r="15">
          <cell r="D15">
            <v>150</v>
          </cell>
        </row>
        <row r="16">
          <cell r="D16">
            <v>160</v>
          </cell>
        </row>
        <row r="17">
          <cell r="D17">
            <v>170</v>
          </cell>
        </row>
        <row r="18">
          <cell r="D18">
            <v>185</v>
          </cell>
        </row>
        <row r="19">
          <cell r="D19">
            <v>200</v>
          </cell>
        </row>
        <row r="20">
          <cell r="D20">
            <v>215</v>
          </cell>
        </row>
        <row r="21">
          <cell r="D21">
            <v>235</v>
          </cell>
        </row>
        <row r="22">
          <cell r="D22">
            <v>255</v>
          </cell>
        </row>
        <row r="23">
          <cell r="D23">
            <v>275</v>
          </cell>
        </row>
        <row r="24">
          <cell r="D24">
            <v>300</v>
          </cell>
        </row>
        <row r="25">
          <cell r="D25">
            <v>400</v>
          </cell>
        </row>
        <row r="26">
          <cell r="D26">
            <v>470</v>
          </cell>
        </row>
        <row r="27">
          <cell r="D27">
            <v>530</v>
          </cell>
        </row>
        <row r="28">
          <cell r="D28">
            <v>620</v>
          </cell>
        </row>
        <row r="29">
          <cell r="D29">
            <v>800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376"/>
  <sheetViews>
    <sheetView tabSelected="1" zoomScale="70" zoomScaleNormal="70" workbookViewId="0">
      <selection activeCell="F2" sqref="F2:H3"/>
    </sheetView>
  </sheetViews>
  <sheetFormatPr baseColWidth="10" defaultColWidth="11.44140625" defaultRowHeight="13.8" x14ac:dyDescent="0.3"/>
  <cols>
    <col min="1" max="1" width="14.33203125" style="1" customWidth="1"/>
    <col min="2" max="2" width="11.88671875" style="1" customWidth="1"/>
    <col min="3" max="3" width="11.6640625" style="1" customWidth="1"/>
    <col min="4" max="4" width="11.88671875" style="1" customWidth="1"/>
    <col min="5" max="5" width="14.5546875" style="1" customWidth="1"/>
    <col min="6" max="6" width="17.44140625" style="1" customWidth="1"/>
    <col min="7" max="7" width="35.88671875" style="1" customWidth="1"/>
    <col min="8" max="8" width="25.6640625" style="1" customWidth="1"/>
    <col min="9" max="9" width="22.88671875" style="1" customWidth="1"/>
    <col min="10" max="226" width="11.44140625" style="1"/>
    <col min="227" max="227" width="12.88671875" style="1" customWidth="1"/>
    <col min="228" max="228" width="4.6640625" style="1" customWidth="1"/>
    <col min="229" max="229" width="11.44140625" style="1"/>
    <col min="230" max="230" width="16" style="1" customWidth="1"/>
    <col min="231" max="231" width="10.109375" style="1" customWidth="1"/>
    <col min="232" max="232" width="10.44140625" style="1" customWidth="1"/>
    <col min="233" max="233" width="8.5546875" style="1" customWidth="1"/>
    <col min="234" max="234" width="11.44140625" style="1"/>
    <col min="235" max="235" width="7" style="1" customWidth="1"/>
    <col min="236" max="264" width="7.109375" style="1" customWidth="1"/>
    <col min="265" max="482" width="11.44140625" style="1"/>
    <col min="483" max="483" width="12.88671875" style="1" customWidth="1"/>
    <col min="484" max="484" width="4.6640625" style="1" customWidth="1"/>
    <col min="485" max="485" width="11.44140625" style="1"/>
    <col min="486" max="486" width="16" style="1" customWidth="1"/>
    <col min="487" max="487" width="10.109375" style="1" customWidth="1"/>
    <col min="488" max="488" width="10.44140625" style="1" customWidth="1"/>
    <col min="489" max="489" width="8.5546875" style="1" customWidth="1"/>
    <col min="490" max="490" width="11.44140625" style="1"/>
    <col min="491" max="491" width="7" style="1" customWidth="1"/>
    <col min="492" max="520" width="7.109375" style="1" customWidth="1"/>
    <col min="521" max="738" width="11.44140625" style="1"/>
    <col min="739" max="739" width="12.88671875" style="1" customWidth="1"/>
    <col min="740" max="740" width="4.6640625" style="1" customWidth="1"/>
    <col min="741" max="741" width="11.44140625" style="1"/>
    <col min="742" max="742" width="16" style="1" customWidth="1"/>
    <col min="743" max="743" width="10.109375" style="1" customWidth="1"/>
    <col min="744" max="744" width="10.44140625" style="1" customWidth="1"/>
    <col min="745" max="745" width="8.5546875" style="1" customWidth="1"/>
    <col min="746" max="746" width="11.44140625" style="1"/>
    <col min="747" max="747" width="7" style="1" customWidth="1"/>
    <col min="748" max="776" width="7.109375" style="1" customWidth="1"/>
    <col min="777" max="994" width="11.44140625" style="1"/>
    <col min="995" max="995" width="12.88671875" style="1" customWidth="1"/>
    <col min="996" max="996" width="4.6640625" style="1" customWidth="1"/>
    <col min="997" max="997" width="11.44140625" style="1"/>
    <col min="998" max="998" width="16" style="1" customWidth="1"/>
    <col min="999" max="999" width="10.109375" style="1" customWidth="1"/>
    <col min="1000" max="1000" width="10.44140625" style="1" customWidth="1"/>
    <col min="1001" max="1001" width="8.5546875" style="1" customWidth="1"/>
    <col min="1002" max="1002" width="11.44140625" style="1"/>
    <col min="1003" max="1003" width="7" style="1" customWidth="1"/>
    <col min="1004" max="1032" width="7.109375" style="1" customWidth="1"/>
    <col min="1033" max="1250" width="11.44140625" style="1"/>
    <col min="1251" max="1251" width="12.88671875" style="1" customWidth="1"/>
    <col min="1252" max="1252" width="4.6640625" style="1" customWidth="1"/>
    <col min="1253" max="1253" width="11.44140625" style="1"/>
    <col min="1254" max="1254" width="16" style="1" customWidth="1"/>
    <col min="1255" max="1255" width="10.109375" style="1" customWidth="1"/>
    <col min="1256" max="1256" width="10.44140625" style="1" customWidth="1"/>
    <col min="1257" max="1257" width="8.5546875" style="1" customWidth="1"/>
    <col min="1258" max="1258" width="11.44140625" style="1"/>
    <col min="1259" max="1259" width="7" style="1" customWidth="1"/>
    <col min="1260" max="1288" width="7.109375" style="1" customWidth="1"/>
    <col min="1289" max="1506" width="11.44140625" style="1"/>
    <col min="1507" max="1507" width="12.88671875" style="1" customWidth="1"/>
    <col min="1508" max="1508" width="4.6640625" style="1" customWidth="1"/>
    <col min="1509" max="1509" width="11.44140625" style="1"/>
    <col min="1510" max="1510" width="16" style="1" customWidth="1"/>
    <col min="1511" max="1511" width="10.109375" style="1" customWidth="1"/>
    <col min="1512" max="1512" width="10.44140625" style="1" customWidth="1"/>
    <col min="1513" max="1513" width="8.5546875" style="1" customWidth="1"/>
    <col min="1514" max="1514" width="11.44140625" style="1"/>
    <col min="1515" max="1515" width="7" style="1" customWidth="1"/>
    <col min="1516" max="1544" width="7.109375" style="1" customWidth="1"/>
    <col min="1545" max="1762" width="11.44140625" style="1"/>
    <col min="1763" max="1763" width="12.88671875" style="1" customWidth="1"/>
    <col min="1764" max="1764" width="4.6640625" style="1" customWidth="1"/>
    <col min="1765" max="1765" width="11.44140625" style="1"/>
    <col min="1766" max="1766" width="16" style="1" customWidth="1"/>
    <col min="1767" max="1767" width="10.109375" style="1" customWidth="1"/>
    <col min="1768" max="1768" width="10.44140625" style="1" customWidth="1"/>
    <col min="1769" max="1769" width="8.5546875" style="1" customWidth="1"/>
    <col min="1770" max="1770" width="11.44140625" style="1"/>
    <col min="1771" max="1771" width="7" style="1" customWidth="1"/>
    <col min="1772" max="1800" width="7.109375" style="1" customWidth="1"/>
    <col min="1801" max="2018" width="11.44140625" style="1"/>
    <col min="2019" max="2019" width="12.88671875" style="1" customWidth="1"/>
    <col min="2020" max="2020" width="4.6640625" style="1" customWidth="1"/>
    <col min="2021" max="2021" width="11.44140625" style="1"/>
    <col min="2022" max="2022" width="16" style="1" customWidth="1"/>
    <col min="2023" max="2023" width="10.109375" style="1" customWidth="1"/>
    <col min="2024" max="2024" width="10.44140625" style="1" customWidth="1"/>
    <col min="2025" max="2025" width="8.5546875" style="1" customWidth="1"/>
    <col min="2026" max="2026" width="11.44140625" style="1"/>
    <col min="2027" max="2027" width="7" style="1" customWidth="1"/>
    <col min="2028" max="2056" width="7.109375" style="1" customWidth="1"/>
    <col min="2057" max="2274" width="11.44140625" style="1"/>
    <col min="2275" max="2275" width="12.88671875" style="1" customWidth="1"/>
    <col min="2276" max="2276" width="4.6640625" style="1" customWidth="1"/>
    <col min="2277" max="2277" width="11.44140625" style="1"/>
    <col min="2278" max="2278" width="16" style="1" customWidth="1"/>
    <col min="2279" max="2279" width="10.109375" style="1" customWidth="1"/>
    <col min="2280" max="2280" width="10.44140625" style="1" customWidth="1"/>
    <col min="2281" max="2281" width="8.5546875" style="1" customWidth="1"/>
    <col min="2282" max="2282" width="11.44140625" style="1"/>
    <col min="2283" max="2283" width="7" style="1" customWidth="1"/>
    <col min="2284" max="2312" width="7.109375" style="1" customWidth="1"/>
    <col min="2313" max="2530" width="11.44140625" style="1"/>
    <col min="2531" max="2531" width="12.88671875" style="1" customWidth="1"/>
    <col min="2532" max="2532" width="4.6640625" style="1" customWidth="1"/>
    <col min="2533" max="2533" width="11.44140625" style="1"/>
    <col min="2534" max="2534" width="16" style="1" customWidth="1"/>
    <col min="2535" max="2535" width="10.109375" style="1" customWidth="1"/>
    <col min="2536" max="2536" width="10.44140625" style="1" customWidth="1"/>
    <col min="2537" max="2537" width="8.5546875" style="1" customWidth="1"/>
    <col min="2538" max="2538" width="11.44140625" style="1"/>
    <col min="2539" max="2539" width="7" style="1" customWidth="1"/>
    <col min="2540" max="2568" width="7.109375" style="1" customWidth="1"/>
    <col min="2569" max="2786" width="11.44140625" style="1"/>
    <col min="2787" max="2787" width="12.88671875" style="1" customWidth="1"/>
    <col min="2788" max="2788" width="4.6640625" style="1" customWidth="1"/>
    <col min="2789" max="2789" width="11.44140625" style="1"/>
    <col min="2790" max="2790" width="16" style="1" customWidth="1"/>
    <col min="2791" max="2791" width="10.109375" style="1" customWidth="1"/>
    <col min="2792" max="2792" width="10.44140625" style="1" customWidth="1"/>
    <col min="2793" max="2793" width="8.5546875" style="1" customWidth="1"/>
    <col min="2794" max="2794" width="11.44140625" style="1"/>
    <col min="2795" max="2795" width="7" style="1" customWidth="1"/>
    <col min="2796" max="2824" width="7.109375" style="1" customWidth="1"/>
    <col min="2825" max="3042" width="11.44140625" style="1"/>
    <col min="3043" max="3043" width="12.88671875" style="1" customWidth="1"/>
    <col min="3044" max="3044" width="4.6640625" style="1" customWidth="1"/>
    <col min="3045" max="3045" width="11.44140625" style="1"/>
    <col min="3046" max="3046" width="16" style="1" customWidth="1"/>
    <col min="3047" max="3047" width="10.109375" style="1" customWidth="1"/>
    <col min="3048" max="3048" width="10.44140625" style="1" customWidth="1"/>
    <col min="3049" max="3049" width="8.5546875" style="1" customWidth="1"/>
    <col min="3050" max="3050" width="11.44140625" style="1"/>
    <col min="3051" max="3051" width="7" style="1" customWidth="1"/>
    <col min="3052" max="3080" width="7.109375" style="1" customWidth="1"/>
    <col min="3081" max="3298" width="11.44140625" style="1"/>
    <col min="3299" max="3299" width="12.88671875" style="1" customWidth="1"/>
    <col min="3300" max="3300" width="4.6640625" style="1" customWidth="1"/>
    <col min="3301" max="3301" width="11.44140625" style="1"/>
    <col min="3302" max="3302" width="16" style="1" customWidth="1"/>
    <col min="3303" max="3303" width="10.109375" style="1" customWidth="1"/>
    <col min="3304" max="3304" width="10.44140625" style="1" customWidth="1"/>
    <col min="3305" max="3305" width="8.5546875" style="1" customWidth="1"/>
    <col min="3306" max="3306" width="11.44140625" style="1"/>
    <col min="3307" max="3307" width="7" style="1" customWidth="1"/>
    <col min="3308" max="3336" width="7.109375" style="1" customWidth="1"/>
    <col min="3337" max="3554" width="11.44140625" style="1"/>
    <col min="3555" max="3555" width="12.88671875" style="1" customWidth="1"/>
    <col min="3556" max="3556" width="4.6640625" style="1" customWidth="1"/>
    <col min="3557" max="3557" width="11.44140625" style="1"/>
    <col min="3558" max="3558" width="16" style="1" customWidth="1"/>
    <col min="3559" max="3559" width="10.109375" style="1" customWidth="1"/>
    <col min="3560" max="3560" width="10.44140625" style="1" customWidth="1"/>
    <col min="3561" max="3561" width="8.5546875" style="1" customWidth="1"/>
    <col min="3562" max="3562" width="11.44140625" style="1"/>
    <col min="3563" max="3563" width="7" style="1" customWidth="1"/>
    <col min="3564" max="3592" width="7.109375" style="1" customWidth="1"/>
    <col min="3593" max="3810" width="11.44140625" style="1"/>
    <col min="3811" max="3811" width="12.88671875" style="1" customWidth="1"/>
    <col min="3812" max="3812" width="4.6640625" style="1" customWidth="1"/>
    <col min="3813" max="3813" width="11.44140625" style="1"/>
    <col min="3814" max="3814" width="16" style="1" customWidth="1"/>
    <col min="3815" max="3815" width="10.109375" style="1" customWidth="1"/>
    <col min="3816" max="3816" width="10.44140625" style="1" customWidth="1"/>
    <col min="3817" max="3817" width="8.5546875" style="1" customWidth="1"/>
    <col min="3818" max="3818" width="11.44140625" style="1"/>
    <col min="3819" max="3819" width="7" style="1" customWidth="1"/>
    <col min="3820" max="3848" width="7.109375" style="1" customWidth="1"/>
    <col min="3849" max="4066" width="11.44140625" style="1"/>
    <col min="4067" max="4067" width="12.88671875" style="1" customWidth="1"/>
    <col min="4068" max="4068" width="4.6640625" style="1" customWidth="1"/>
    <col min="4069" max="4069" width="11.44140625" style="1"/>
    <col min="4070" max="4070" width="16" style="1" customWidth="1"/>
    <col min="4071" max="4071" width="10.109375" style="1" customWidth="1"/>
    <col min="4072" max="4072" width="10.44140625" style="1" customWidth="1"/>
    <col min="4073" max="4073" width="8.5546875" style="1" customWidth="1"/>
    <col min="4074" max="4074" width="11.44140625" style="1"/>
    <col min="4075" max="4075" width="7" style="1" customWidth="1"/>
    <col min="4076" max="4104" width="7.109375" style="1" customWidth="1"/>
    <col min="4105" max="4322" width="11.44140625" style="1"/>
    <col min="4323" max="4323" width="12.88671875" style="1" customWidth="1"/>
    <col min="4324" max="4324" width="4.6640625" style="1" customWidth="1"/>
    <col min="4325" max="4325" width="11.44140625" style="1"/>
    <col min="4326" max="4326" width="16" style="1" customWidth="1"/>
    <col min="4327" max="4327" width="10.109375" style="1" customWidth="1"/>
    <col min="4328" max="4328" width="10.44140625" style="1" customWidth="1"/>
    <col min="4329" max="4329" width="8.5546875" style="1" customWidth="1"/>
    <col min="4330" max="4330" width="11.44140625" style="1"/>
    <col min="4331" max="4331" width="7" style="1" customWidth="1"/>
    <col min="4332" max="4360" width="7.109375" style="1" customWidth="1"/>
    <col min="4361" max="4578" width="11.44140625" style="1"/>
    <col min="4579" max="4579" width="12.88671875" style="1" customWidth="1"/>
    <col min="4580" max="4580" width="4.6640625" style="1" customWidth="1"/>
    <col min="4581" max="4581" width="11.44140625" style="1"/>
    <col min="4582" max="4582" width="16" style="1" customWidth="1"/>
    <col min="4583" max="4583" width="10.109375" style="1" customWidth="1"/>
    <col min="4584" max="4584" width="10.44140625" style="1" customWidth="1"/>
    <col min="4585" max="4585" width="8.5546875" style="1" customWidth="1"/>
    <col min="4586" max="4586" width="11.44140625" style="1"/>
    <col min="4587" max="4587" width="7" style="1" customWidth="1"/>
    <col min="4588" max="4616" width="7.109375" style="1" customWidth="1"/>
    <col min="4617" max="4834" width="11.44140625" style="1"/>
    <col min="4835" max="4835" width="12.88671875" style="1" customWidth="1"/>
    <col min="4836" max="4836" width="4.6640625" style="1" customWidth="1"/>
    <col min="4837" max="4837" width="11.44140625" style="1"/>
    <col min="4838" max="4838" width="16" style="1" customWidth="1"/>
    <col min="4839" max="4839" width="10.109375" style="1" customWidth="1"/>
    <col min="4840" max="4840" width="10.44140625" style="1" customWidth="1"/>
    <col min="4841" max="4841" width="8.5546875" style="1" customWidth="1"/>
    <col min="4842" max="4842" width="11.44140625" style="1"/>
    <col min="4843" max="4843" width="7" style="1" customWidth="1"/>
    <col min="4844" max="4872" width="7.109375" style="1" customWidth="1"/>
    <col min="4873" max="5090" width="11.44140625" style="1"/>
    <col min="5091" max="5091" width="12.88671875" style="1" customWidth="1"/>
    <col min="5092" max="5092" width="4.6640625" style="1" customWidth="1"/>
    <col min="5093" max="5093" width="11.44140625" style="1"/>
    <col min="5094" max="5094" width="16" style="1" customWidth="1"/>
    <col min="5095" max="5095" width="10.109375" style="1" customWidth="1"/>
    <col min="5096" max="5096" width="10.44140625" style="1" customWidth="1"/>
    <col min="5097" max="5097" width="8.5546875" style="1" customWidth="1"/>
    <col min="5098" max="5098" width="11.44140625" style="1"/>
    <col min="5099" max="5099" width="7" style="1" customWidth="1"/>
    <col min="5100" max="5128" width="7.109375" style="1" customWidth="1"/>
    <col min="5129" max="5346" width="11.44140625" style="1"/>
    <col min="5347" max="5347" width="12.88671875" style="1" customWidth="1"/>
    <col min="5348" max="5348" width="4.6640625" style="1" customWidth="1"/>
    <col min="5349" max="5349" width="11.44140625" style="1"/>
    <col min="5350" max="5350" width="16" style="1" customWidth="1"/>
    <col min="5351" max="5351" width="10.109375" style="1" customWidth="1"/>
    <col min="5352" max="5352" width="10.44140625" style="1" customWidth="1"/>
    <col min="5353" max="5353" width="8.5546875" style="1" customWidth="1"/>
    <col min="5354" max="5354" width="11.44140625" style="1"/>
    <col min="5355" max="5355" width="7" style="1" customWidth="1"/>
    <col min="5356" max="5384" width="7.109375" style="1" customWidth="1"/>
    <col min="5385" max="5602" width="11.44140625" style="1"/>
    <col min="5603" max="5603" width="12.88671875" style="1" customWidth="1"/>
    <col min="5604" max="5604" width="4.6640625" style="1" customWidth="1"/>
    <col min="5605" max="5605" width="11.44140625" style="1"/>
    <col min="5606" max="5606" width="16" style="1" customWidth="1"/>
    <col min="5607" max="5607" width="10.109375" style="1" customWidth="1"/>
    <col min="5608" max="5608" width="10.44140625" style="1" customWidth="1"/>
    <col min="5609" max="5609" width="8.5546875" style="1" customWidth="1"/>
    <col min="5610" max="5610" width="11.44140625" style="1"/>
    <col min="5611" max="5611" width="7" style="1" customWidth="1"/>
    <col min="5612" max="5640" width="7.109375" style="1" customWidth="1"/>
    <col min="5641" max="5858" width="11.44140625" style="1"/>
    <col min="5859" max="5859" width="12.88671875" style="1" customWidth="1"/>
    <col min="5860" max="5860" width="4.6640625" style="1" customWidth="1"/>
    <col min="5861" max="5861" width="11.44140625" style="1"/>
    <col min="5862" max="5862" width="16" style="1" customWidth="1"/>
    <col min="5863" max="5863" width="10.109375" style="1" customWidth="1"/>
    <col min="5864" max="5864" width="10.44140625" style="1" customWidth="1"/>
    <col min="5865" max="5865" width="8.5546875" style="1" customWidth="1"/>
    <col min="5866" max="5866" width="11.44140625" style="1"/>
    <col min="5867" max="5867" width="7" style="1" customWidth="1"/>
    <col min="5868" max="5896" width="7.109375" style="1" customWidth="1"/>
    <col min="5897" max="6114" width="11.44140625" style="1"/>
    <col min="6115" max="6115" width="12.88671875" style="1" customWidth="1"/>
    <col min="6116" max="6116" width="4.6640625" style="1" customWidth="1"/>
    <col min="6117" max="6117" width="11.44140625" style="1"/>
    <col min="6118" max="6118" width="16" style="1" customWidth="1"/>
    <col min="6119" max="6119" width="10.109375" style="1" customWidth="1"/>
    <col min="6120" max="6120" width="10.44140625" style="1" customWidth="1"/>
    <col min="6121" max="6121" width="8.5546875" style="1" customWidth="1"/>
    <col min="6122" max="6122" width="11.44140625" style="1"/>
    <col min="6123" max="6123" width="7" style="1" customWidth="1"/>
    <col min="6124" max="6152" width="7.109375" style="1" customWidth="1"/>
    <col min="6153" max="6370" width="11.44140625" style="1"/>
    <col min="6371" max="6371" width="12.88671875" style="1" customWidth="1"/>
    <col min="6372" max="6372" width="4.6640625" style="1" customWidth="1"/>
    <col min="6373" max="6373" width="11.44140625" style="1"/>
    <col min="6374" max="6374" width="16" style="1" customWidth="1"/>
    <col min="6375" max="6375" width="10.109375" style="1" customWidth="1"/>
    <col min="6376" max="6376" width="10.44140625" style="1" customWidth="1"/>
    <col min="6377" max="6377" width="8.5546875" style="1" customWidth="1"/>
    <col min="6378" max="6378" width="11.44140625" style="1"/>
    <col min="6379" max="6379" width="7" style="1" customWidth="1"/>
    <col min="6380" max="6408" width="7.109375" style="1" customWidth="1"/>
    <col min="6409" max="6626" width="11.44140625" style="1"/>
    <col min="6627" max="6627" width="12.88671875" style="1" customWidth="1"/>
    <col min="6628" max="6628" width="4.6640625" style="1" customWidth="1"/>
    <col min="6629" max="6629" width="11.44140625" style="1"/>
    <col min="6630" max="6630" width="16" style="1" customWidth="1"/>
    <col min="6631" max="6631" width="10.109375" style="1" customWidth="1"/>
    <col min="6632" max="6632" width="10.44140625" style="1" customWidth="1"/>
    <col min="6633" max="6633" width="8.5546875" style="1" customWidth="1"/>
    <col min="6634" max="6634" width="11.44140625" style="1"/>
    <col min="6635" max="6635" width="7" style="1" customWidth="1"/>
    <col min="6636" max="6664" width="7.109375" style="1" customWidth="1"/>
    <col min="6665" max="6882" width="11.44140625" style="1"/>
    <col min="6883" max="6883" width="12.88671875" style="1" customWidth="1"/>
    <col min="6884" max="6884" width="4.6640625" style="1" customWidth="1"/>
    <col min="6885" max="6885" width="11.44140625" style="1"/>
    <col min="6886" max="6886" width="16" style="1" customWidth="1"/>
    <col min="6887" max="6887" width="10.109375" style="1" customWidth="1"/>
    <col min="6888" max="6888" width="10.44140625" style="1" customWidth="1"/>
    <col min="6889" max="6889" width="8.5546875" style="1" customWidth="1"/>
    <col min="6890" max="6890" width="11.44140625" style="1"/>
    <col min="6891" max="6891" width="7" style="1" customWidth="1"/>
    <col min="6892" max="6920" width="7.109375" style="1" customWidth="1"/>
    <col min="6921" max="7138" width="11.44140625" style="1"/>
    <col min="7139" max="7139" width="12.88671875" style="1" customWidth="1"/>
    <col min="7140" max="7140" width="4.6640625" style="1" customWidth="1"/>
    <col min="7141" max="7141" width="11.44140625" style="1"/>
    <col min="7142" max="7142" width="16" style="1" customWidth="1"/>
    <col min="7143" max="7143" width="10.109375" style="1" customWidth="1"/>
    <col min="7144" max="7144" width="10.44140625" style="1" customWidth="1"/>
    <col min="7145" max="7145" width="8.5546875" style="1" customWidth="1"/>
    <col min="7146" max="7146" width="11.44140625" style="1"/>
    <col min="7147" max="7147" width="7" style="1" customWidth="1"/>
    <col min="7148" max="7176" width="7.109375" style="1" customWidth="1"/>
    <col min="7177" max="7394" width="11.44140625" style="1"/>
    <col min="7395" max="7395" width="12.88671875" style="1" customWidth="1"/>
    <col min="7396" max="7396" width="4.6640625" style="1" customWidth="1"/>
    <col min="7397" max="7397" width="11.44140625" style="1"/>
    <col min="7398" max="7398" width="16" style="1" customWidth="1"/>
    <col min="7399" max="7399" width="10.109375" style="1" customWidth="1"/>
    <col min="7400" max="7400" width="10.44140625" style="1" customWidth="1"/>
    <col min="7401" max="7401" width="8.5546875" style="1" customWidth="1"/>
    <col min="7402" max="7402" width="11.44140625" style="1"/>
    <col min="7403" max="7403" width="7" style="1" customWidth="1"/>
    <col min="7404" max="7432" width="7.109375" style="1" customWidth="1"/>
    <col min="7433" max="7650" width="11.44140625" style="1"/>
    <col min="7651" max="7651" width="12.88671875" style="1" customWidth="1"/>
    <col min="7652" max="7652" width="4.6640625" style="1" customWidth="1"/>
    <col min="7653" max="7653" width="11.44140625" style="1"/>
    <col min="7654" max="7654" width="16" style="1" customWidth="1"/>
    <col min="7655" max="7655" width="10.109375" style="1" customWidth="1"/>
    <col min="7656" max="7656" width="10.44140625" style="1" customWidth="1"/>
    <col min="7657" max="7657" width="8.5546875" style="1" customWidth="1"/>
    <col min="7658" max="7658" width="11.44140625" style="1"/>
    <col min="7659" max="7659" width="7" style="1" customWidth="1"/>
    <col min="7660" max="7688" width="7.109375" style="1" customWidth="1"/>
    <col min="7689" max="7906" width="11.44140625" style="1"/>
    <col min="7907" max="7907" width="12.88671875" style="1" customWidth="1"/>
    <col min="7908" max="7908" width="4.6640625" style="1" customWidth="1"/>
    <col min="7909" max="7909" width="11.44140625" style="1"/>
    <col min="7910" max="7910" width="16" style="1" customWidth="1"/>
    <col min="7911" max="7911" width="10.109375" style="1" customWidth="1"/>
    <col min="7912" max="7912" width="10.44140625" style="1" customWidth="1"/>
    <col min="7913" max="7913" width="8.5546875" style="1" customWidth="1"/>
    <col min="7914" max="7914" width="11.44140625" style="1"/>
    <col min="7915" max="7915" width="7" style="1" customWidth="1"/>
    <col min="7916" max="7944" width="7.109375" style="1" customWidth="1"/>
    <col min="7945" max="8162" width="11.44140625" style="1"/>
    <col min="8163" max="8163" width="12.88671875" style="1" customWidth="1"/>
    <col min="8164" max="8164" width="4.6640625" style="1" customWidth="1"/>
    <col min="8165" max="8165" width="11.44140625" style="1"/>
    <col min="8166" max="8166" width="16" style="1" customWidth="1"/>
    <col min="8167" max="8167" width="10.109375" style="1" customWidth="1"/>
    <col min="8168" max="8168" width="10.44140625" style="1" customWidth="1"/>
    <col min="8169" max="8169" width="8.5546875" style="1" customWidth="1"/>
    <col min="8170" max="8170" width="11.44140625" style="1"/>
    <col min="8171" max="8171" width="7" style="1" customWidth="1"/>
    <col min="8172" max="8200" width="7.109375" style="1" customWidth="1"/>
    <col min="8201" max="8418" width="11.44140625" style="1"/>
    <col min="8419" max="8419" width="12.88671875" style="1" customWidth="1"/>
    <col min="8420" max="8420" width="4.6640625" style="1" customWidth="1"/>
    <col min="8421" max="8421" width="11.44140625" style="1"/>
    <col min="8422" max="8422" width="16" style="1" customWidth="1"/>
    <col min="8423" max="8423" width="10.109375" style="1" customWidth="1"/>
    <col min="8424" max="8424" width="10.44140625" style="1" customWidth="1"/>
    <col min="8425" max="8425" width="8.5546875" style="1" customWidth="1"/>
    <col min="8426" max="8426" width="11.44140625" style="1"/>
    <col min="8427" max="8427" width="7" style="1" customWidth="1"/>
    <col min="8428" max="8456" width="7.109375" style="1" customWidth="1"/>
    <col min="8457" max="8674" width="11.44140625" style="1"/>
    <col min="8675" max="8675" width="12.88671875" style="1" customWidth="1"/>
    <col min="8676" max="8676" width="4.6640625" style="1" customWidth="1"/>
    <col min="8677" max="8677" width="11.44140625" style="1"/>
    <col min="8678" max="8678" width="16" style="1" customWidth="1"/>
    <col min="8679" max="8679" width="10.109375" style="1" customWidth="1"/>
    <col min="8680" max="8680" width="10.44140625" style="1" customWidth="1"/>
    <col min="8681" max="8681" width="8.5546875" style="1" customWidth="1"/>
    <col min="8682" max="8682" width="11.44140625" style="1"/>
    <col min="8683" max="8683" width="7" style="1" customWidth="1"/>
    <col min="8684" max="8712" width="7.109375" style="1" customWidth="1"/>
    <col min="8713" max="8930" width="11.44140625" style="1"/>
    <col min="8931" max="8931" width="12.88671875" style="1" customWidth="1"/>
    <col min="8932" max="8932" width="4.6640625" style="1" customWidth="1"/>
    <col min="8933" max="8933" width="11.44140625" style="1"/>
    <col min="8934" max="8934" width="16" style="1" customWidth="1"/>
    <col min="8935" max="8935" width="10.109375" style="1" customWidth="1"/>
    <col min="8936" max="8936" width="10.44140625" style="1" customWidth="1"/>
    <col min="8937" max="8937" width="8.5546875" style="1" customWidth="1"/>
    <col min="8938" max="8938" width="11.44140625" style="1"/>
    <col min="8939" max="8939" width="7" style="1" customWidth="1"/>
    <col min="8940" max="8968" width="7.109375" style="1" customWidth="1"/>
    <col min="8969" max="9186" width="11.44140625" style="1"/>
    <col min="9187" max="9187" width="12.88671875" style="1" customWidth="1"/>
    <col min="9188" max="9188" width="4.6640625" style="1" customWidth="1"/>
    <col min="9189" max="9189" width="11.44140625" style="1"/>
    <col min="9190" max="9190" width="16" style="1" customWidth="1"/>
    <col min="9191" max="9191" width="10.109375" style="1" customWidth="1"/>
    <col min="9192" max="9192" width="10.44140625" style="1" customWidth="1"/>
    <col min="9193" max="9193" width="8.5546875" style="1" customWidth="1"/>
    <col min="9194" max="9194" width="11.44140625" style="1"/>
    <col min="9195" max="9195" width="7" style="1" customWidth="1"/>
    <col min="9196" max="9224" width="7.109375" style="1" customWidth="1"/>
    <col min="9225" max="9442" width="11.44140625" style="1"/>
    <col min="9443" max="9443" width="12.88671875" style="1" customWidth="1"/>
    <col min="9444" max="9444" width="4.6640625" style="1" customWidth="1"/>
    <col min="9445" max="9445" width="11.44140625" style="1"/>
    <col min="9446" max="9446" width="16" style="1" customWidth="1"/>
    <col min="9447" max="9447" width="10.109375" style="1" customWidth="1"/>
    <col min="9448" max="9448" width="10.44140625" style="1" customWidth="1"/>
    <col min="9449" max="9449" width="8.5546875" style="1" customWidth="1"/>
    <col min="9450" max="9450" width="11.44140625" style="1"/>
    <col min="9451" max="9451" width="7" style="1" customWidth="1"/>
    <col min="9452" max="9480" width="7.109375" style="1" customWidth="1"/>
    <col min="9481" max="9698" width="11.44140625" style="1"/>
    <col min="9699" max="9699" width="12.88671875" style="1" customWidth="1"/>
    <col min="9700" max="9700" width="4.6640625" style="1" customWidth="1"/>
    <col min="9701" max="9701" width="11.44140625" style="1"/>
    <col min="9702" max="9702" width="16" style="1" customWidth="1"/>
    <col min="9703" max="9703" width="10.109375" style="1" customWidth="1"/>
    <col min="9704" max="9704" width="10.44140625" style="1" customWidth="1"/>
    <col min="9705" max="9705" width="8.5546875" style="1" customWidth="1"/>
    <col min="9706" max="9706" width="11.44140625" style="1"/>
    <col min="9707" max="9707" width="7" style="1" customWidth="1"/>
    <col min="9708" max="9736" width="7.109375" style="1" customWidth="1"/>
    <col min="9737" max="9954" width="11.44140625" style="1"/>
    <col min="9955" max="9955" width="12.88671875" style="1" customWidth="1"/>
    <col min="9956" max="9956" width="4.6640625" style="1" customWidth="1"/>
    <col min="9957" max="9957" width="11.44140625" style="1"/>
    <col min="9958" max="9958" width="16" style="1" customWidth="1"/>
    <col min="9959" max="9959" width="10.109375" style="1" customWidth="1"/>
    <col min="9960" max="9960" width="10.44140625" style="1" customWidth="1"/>
    <col min="9961" max="9961" width="8.5546875" style="1" customWidth="1"/>
    <col min="9962" max="9962" width="11.44140625" style="1"/>
    <col min="9963" max="9963" width="7" style="1" customWidth="1"/>
    <col min="9964" max="9992" width="7.109375" style="1" customWidth="1"/>
    <col min="9993" max="10210" width="11.44140625" style="1"/>
    <col min="10211" max="10211" width="12.88671875" style="1" customWidth="1"/>
    <col min="10212" max="10212" width="4.6640625" style="1" customWidth="1"/>
    <col min="10213" max="10213" width="11.44140625" style="1"/>
    <col min="10214" max="10214" width="16" style="1" customWidth="1"/>
    <col min="10215" max="10215" width="10.109375" style="1" customWidth="1"/>
    <col min="10216" max="10216" width="10.44140625" style="1" customWidth="1"/>
    <col min="10217" max="10217" width="8.5546875" style="1" customWidth="1"/>
    <col min="10218" max="10218" width="11.44140625" style="1"/>
    <col min="10219" max="10219" width="7" style="1" customWidth="1"/>
    <col min="10220" max="10248" width="7.109375" style="1" customWidth="1"/>
    <col min="10249" max="10466" width="11.44140625" style="1"/>
    <col min="10467" max="10467" width="12.88671875" style="1" customWidth="1"/>
    <col min="10468" max="10468" width="4.6640625" style="1" customWidth="1"/>
    <col min="10469" max="10469" width="11.44140625" style="1"/>
    <col min="10470" max="10470" width="16" style="1" customWidth="1"/>
    <col min="10471" max="10471" width="10.109375" style="1" customWidth="1"/>
    <col min="10472" max="10472" width="10.44140625" style="1" customWidth="1"/>
    <col min="10473" max="10473" width="8.5546875" style="1" customWidth="1"/>
    <col min="10474" max="10474" width="11.44140625" style="1"/>
    <col min="10475" max="10475" width="7" style="1" customWidth="1"/>
    <col min="10476" max="10504" width="7.109375" style="1" customWidth="1"/>
    <col min="10505" max="10722" width="11.44140625" style="1"/>
    <col min="10723" max="10723" width="12.88671875" style="1" customWidth="1"/>
    <col min="10724" max="10724" width="4.6640625" style="1" customWidth="1"/>
    <col min="10725" max="10725" width="11.44140625" style="1"/>
    <col min="10726" max="10726" width="16" style="1" customWidth="1"/>
    <col min="10727" max="10727" width="10.109375" style="1" customWidth="1"/>
    <col min="10728" max="10728" width="10.44140625" style="1" customWidth="1"/>
    <col min="10729" max="10729" width="8.5546875" style="1" customWidth="1"/>
    <col min="10730" max="10730" width="11.44140625" style="1"/>
    <col min="10731" max="10731" width="7" style="1" customWidth="1"/>
    <col min="10732" max="10760" width="7.109375" style="1" customWidth="1"/>
    <col min="10761" max="10978" width="11.44140625" style="1"/>
    <col min="10979" max="10979" width="12.88671875" style="1" customWidth="1"/>
    <col min="10980" max="10980" width="4.6640625" style="1" customWidth="1"/>
    <col min="10981" max="10981" width="11.44140625" style="1"/>
    <col min="10982" max="10982" width="16" style="1" customWidth="1"/>
    <col min="10983" max="10983" width="10.109375" style="1" customWidth="1"/>
    <col min="10984" max="10984" width="10.44140625" style="1" customWidth="1"/>
    <col min="10985" max="10985" width="8.5546875" style="1" customWidth="1"/>
    <col min="10986" max="10986" width="11.44140625" style="1"/>
    <col min="10987" max="10987" width="7" style="1" customWidth="1"/>
    <col min="10988" max="11016" width="7.109375" style="1" customWidth="1"/>
    <col min="11017" max="11234" width="11.44140625" style="1"/>
    <col min="11235" max="11235" width="12.88671875" style="1" customWidth="1"/>
    <col min="11236" max="11236" width="4.6640625" style="1" customWidth="1"/>
    <col min="11237" max="11237" width="11.44140625" style="1"/>
    <col min="11238" max="11238" width="16" style="1" customWidth="1"/>
    <col min="11239" max="11239" width="10.109375" style="1" customWidth="1"/>
    <col min="11240" max="11240" width="10.44140625" style="1" customWidth="1"/>
    <col min="11241" max="11241" width="8.5546875" style="1" customWidth="1"/>
    <col min="11242" max="11242" width="11.44140625" style="1"/>
    <col min="11243" max="11243" width="7" style="1" customWidth="1"/>
    <col min="11244" max="11272" width="7.109375" style="1" customWidth="1"/>
    <col min="11273" max="11490" width="11.44140625" style="1"/>
    <col min="11491" max="11491" width="12.88671875" style="1" customWidth="1"/>
    <col min="11492" max="11492" width="4.6640625" style="1" customWidth="1"/>
    <col min="11493" max="11493" width="11.44140625" style="1"/>
    <col min="11494" max="11494" width="16" style="1" customWidth="1"/>
    <col min="11495" max="11495" width="10.109375" style="1" customWidth="1"/>
    <col min="11496" max="11496" width="10.44140625" style="1" customWidth="1"/>
    <col min="11497" max="11497" width="8.5546875" style="1" customWidth="1"/>
    <col min="11498" max="11498" width="11.44140625" style="1"/>
    <col min="11499" max="11499" width="7" style="1" customWidth="1"/>
    <col min="11500" max="11528" width="7.109375" style="1" customWidth="1"/>
    <col min="11529" max="11746" width="11.44140625" style="1"/>
    <col min="11747" max="11747" width="12.88671875" style="1" customWidth="1"/>
    <col min="11748" max="11748" width="4.6640625" style="1" customWidth="1"/>
    <col min="11749" max="11749" width="11.44140625" style="1"/>
    <col min="11750" max="11750" width="16" style="1" customWidth="1"/>
    <col min="11751" max="11751" width="10.109375" style="1" customWidth="1"/>
    <col min="11752" max="11752" width="10.44140625" style="1" customWidth="1"/>
    <col min="11753" max="11753" width="8.5546875" style="1" customWidth="1"/>
    <col min="11754" max="11754" width="11.44140625" style="1"/>
    <col min="11755" max="11755" width="7" style="1" customWidth="1"/>
    <col min="11756" max="11784" width="7.109375" style="1" customWidth="1"/>
    <col min="11785" max="12002" width="11.44140625" style="1"/>
    <col min="12003" max="12003" width="12.88671875" style="1" customWidth="1"/>
    <col min="12004" max="12004" width="4.6640625" style="1" customWidth="1"/>
    <col min="12005" max="12005" width="11.44140625" style="1"/>
    <col min="12006" max="12006" width="16" style="1" customWidth="1"/>
    <col min="12007" max="12007" width="10.109375" style="1" customWidth="1"/>
    <col min="12008" max="12008" width="10.44140625" style="1" customWidth="1"/>
    <col min="12009" max="12009" width="8.5546875" style="1" customWidth="1"/>
    <col min="12010" max="12010" width="11.44140625" style="1"/>
    <col min="12011" max="12011" width="7" style="1" customWidth="1"/>
    <col min="12012" max="12040" width="7.109375" style="1" customWidth="1"/>
    <col min="12041" max="12258" width="11.44140625" style="1"/>
    <col min="12259" max="12259" width="12.88671875" style="1" customWidth="1"/>
    <col min="12260" max="12260" width="4.6640625" style="1" customWidth="1"/>
    <col min="12261" max="12261" width="11.44140625" style="1"/>
    <col min="12262" max="12262" width="16" style="1" customWidth="1"/>
    <col min="12263" max="12263" width="10.109375" style="1" customWidth="1"/>
    <col min="12264" max="12264" width="10.44140625" style="1" customWidth="1"/>
    <col min="12265" max="12265" width="8.5546875" style="1" customWidth="1"/>
    <col min="12266" max="12266" width="11.44140625" style="1"/>
    <col min="12267" max="12267" width="7" style="1" customWidth="1"/>
    <col min="12268" max="12296" width="7.109375" style="1" customWidth="1"/>
    <col min="12297" max="12514" width="11.44140625" style="1"/>
    <col min="12515" max="12515" width="12.88671875" style="1" customWidth="1"/>
    <col min="12516" max="12516" width="4.6640625" style="1" customWidth="1"/>
    <col min="12517" max="12517" width="11.44140625" style="1"/>
    <col min="12518" max="12518" width="16" style="1" customWidth="1"/>
    <col min="12519" max="12519" width="10.109375" style="1" customWidth="1"/>
    <col min="12520" max="12520" width="10.44140625" style="1" customWidth="1"/>
    <col min="12521" max="12521" width="8.5546875" style="1" customWidth="1"/>
    <col min="12522" max="12522" width="11.44140625" style="1"/>
    <col min="12523" max="12523" width="7" style="1" customWidth="1"/>
    <col min="12524" max="12552" width="7.109375" style="1" customWidth="1"/>
    <col min="12553" max="12770" width="11.44140625" style="1"/>
    <col min="12771" max="12771" width="12.88671875" style="1" customWidth="1"/>
    <col min="12772" max="12772" width="4.6640625" style="1" customWidth="1"/>
    <col min="12773" max="12773" width="11.44140625" style="1"/>
    <col min="12774" max="12774" width="16" style="1" customWidth="1"/>
    <col min="12775" max="12775" width="10.109375" style="1" customWidth="1"/>
    <col min="12776" max="12776" width="10.44140625" style="1" customWidth="1"/>
    <col min="12777" max="12777" width="8.5546875" style="1" customWidth="1"/>
    <col min="12778" max="12778" width="11.44140625" style="1"/>
    <col min="12779" max="12779" width="7" style="1" customWidth="1"/>
    <col min="12780" max="12808" width="7.109375" style="1" customWidth="1"/>
    <col min="12809" max="13026" width="11.44140625" style="1"/>
    <col min="13027" max="13027" width="12.88671875" style="1" customWidth="1"/>
    <col min="13028" max="13028" width="4.6640625" style="1" customWidth="1"/>
    <col min="13029" max="13029" width="11.44140625" style="1"/>
    <col min="13030" max="13030" width="16" style="1" customWidth="1"/>
    <col min="13031" max="13031" width="10.109375" style="1" customWidth="1"/>
    <col min="13032" max="13032" width="10.44140625" style="1" customWidth="1"/>
    <col min="13033" max="13033" width="8.5546875" style="1" customWidth="1"/>
    <col min="13034" max="13034" width="11.44140625" style="1"/>
    <col min="13035" max="13035" width="7" style="1" customWidth="1"/>
    <col min="13036" max="13064" width="7.109375" style="1" customWidth="1"/>
    <col min="13065" max="13282" width="11.44140625" style="1"/>
    <col min="13283" max="13283" width="12.88671875" style="1" customWidth="1"/>
    <col min="13284" max="13284" width="4.6640625" style="1" customWidth="1"/>
    <col min="13285" max="13285" width="11.44140625" style="1"/>
    <col min="13286" max="13286" width="16" style="1" customWidth="1"/>
    <col min="13287" max="13287" width="10.109375" style="1" customWidth="1"/>
    <col min="13288" max="13288" width="10.44140625" style="1" customWidth="1"/>
    <col min="13289" max="13289" width="8.5546875" style="1" customWidth="1"/>
    <col min="13290" max="13290" width="11.44140625" style="1"/>
    <col min="13291" max="13291" width="7" style="1" customWidth="1"/>
    <col min="13292" max="13320" width="7.109375" style="1" customWidth="1"/>
    <col min="13321" max="13538" width="11.44140625" style="1"/>
    <col min="13539" max="13539" width="12.88671875" style="1" customWidth="1"/>
    <col min="13540" max="13540" width="4.6640625" style="1" customWidth="1"/>
    <col min="13541" max="13541" width="11.44140625" style="1"/>
    <col min="13542" max="13542" width="16" style="1" customWidth="1"/>
    <col min="13543" max="13543" width="10.109375" style="1" customWidth="1"/>
    <col min="13544" max="13544" width="10.44140625" style="1" customWidth="1"/>
    <col min="13545" max="13545" width="8.5546875" style="1" customWidth="1"/>
    <col min="13546" max="13546" width="11.44140625" style="1"/>
    <col min="13547" max="13547" width="7" style="1" customWidth="1"/>
    <col min="13548" max="13576" width="7.109375" style="1" customWidth="1"/>
    <col min="13577" max="13794" width="11.44140625" style="1"/>
    <col min="13795" max="13795" width="12.88671875" style="1" customWidth="1"/>
    <col min="13796" max="13796" width="4.6640625" style="1" customWidth="1"/>
    <col min="13797" max="13797" width="11.44140625" style="1"/>
    <col min="13798" max="13798" width="16" style="1" customWidth="1"/>
    <col min="13799" max="13799" width="10.109375" style="1" customWidth="1"/>
    <col min="13800" max="13800" width="10.44140625" style="1" customWidth="1"/>
    <col min="13801" max="13801" width="8.5546875" style="1" customWidth="1"/>
    <col min="13802" max="13802" width="11.44140625" style="1"/>
    <col min="13803" max="13803" width="7" style="1" customWidth="1"/>
    <col min="13804" max="13832" width="7.109375" style="1" customWidth="1"/>
    <col min="13833" max="14050" width="11.44140625" style="1"/>
    <col min="14051" max="14051" width="12.88671875" style="1" customWidth="1"/>
    <col min="14052" max="14052" width="4.6640625" style="1" customWidth="1"/>
    <col min="14053" max="14053" width="11.44140625" style="1"/>
    <col min="14054" max="14054" width="16" style="1" customWidth="1"/>
    <col min="14055" max="14055" width="10.109375" style="1" customWidth="1"/>
    <col min="14056" max="14056" width="10.44140625" style="1" customWidth="1"/>
    <col min="14057" max="14057" width="8.5546875" style="1" customWidth="1"/>
    <col min="14058" max="14058" width="11.44140625" style="1"/>
    <col min="14059" max="14059" width="7" style="1" customWidth="1"/>
    <col min="14060" max="14088" width="7.109375" style="1" customWidth="1"/>
    <col min="14089" max="14306" width="11.44140625" style="1"/>
    <col min="14307" max="14307" width="12.88671875" style="1" customWidth="1"/>
    <col min="14308" max="14308" width="4.6640625" style="1" customWidth="1"/>
    <col min="14309" max="14309" width="11.44140625" style="1"/>
    <col min="14310" max="14310" width="16" style="1" customWidth="1"/>
    <col min="14311" max="14311" width="10.109375" style="1" customWidth="1"/>
    <col min="14312" max="14312" width="10.44140625" style="1" customWidth="1"/>
    <col min="14313" max="14313" width="8.5546875" style="1" customWidth="1"/>
    <col min="14314" max="14314" width="11.44140625" style="1"/>
    <col min="14315" max="14315" width="7" style="1" customWidth="1"/>
    <col min="14316" max="14344" width="7.109375" style="1" customWidth="1"/>
    <col min="14345" max="14562" width="11.44140625" style="1"/>
    <col min="14563" max="14563" width="12.88671875" style="1" customWidth="1"/>
    <col min="14564" max="14564" width="4.6640625" style="1" customWidth="1"/>
    <col min="14565" max="14565" width="11.44140625" style="1"/>
    <col min="14566" max="14566" width="16" style="1" customWidth="1"/>
    <col min="14567" max="14567" width="10.109375" style="1" customWidth="1"/>
    <col min="14568" max="14568" width="10.44140625" style="1" customWidth="1"/>
    <col min="14569" max="14569" width="8.5546875" style="1" customWidth="1"/>
    <col min="14570" max="14570" width="11.44140625" style="1"/>
    <col min="14571" max="14571" width="7" style="1" customWidth="1"/>
    <col min="14572" max="14600" width="7.109375" style="1" customWidth="1"/>
    <col min="14601" max="14818" width="11.44140625" style="1"/>
    <col min="14819" max="14819" width="12.88671875" style="1" customWidth="1"/>
    <col min="14820" max="14820" width="4.6640625" style="1" customWidth="1"/>
    <col min="14821" max="14821" width="11.44140625" style="1"/>
    <col min="14822" max="14822" width="16" style="1" customWidth="1"/>
    <col min="14823" max="14823" width="10.109375" style="1" customWidth="1"/>
    <col min="14824" max="14824" width="10.44140625" style="1" customWidth="1"/>
    <col min="14825" max="14825" width="8.5546875" style="1" customWidth="1"/>
    <col min="14826" max="14826" width="11.44140625" style="1"/>
    <col min="14827" max="14827" width="7" style="1" customWidth="1"/>
    <col min="14828" max="14856" width="7.109375" style="1" customWidth="1"/>
    <col min="14857" max="15074" width="11.44140625" style="1"/>
    <col min="15075" max="15075" width="12.88671875" style="1" customWidth="1"/>
    <col min="15076" max="15076" width="4.6640625" style="1" customWidth="1"/>
    <col min="15077" max="15077" width="11.44140625" style="1"/>
    <col min="15078" max="15078" width="16" style="1" customWidth="1"/>
    <col min="15079" max="15079" width="10.109375" style="1" customWidth="1"/>
    <col min="15080" max="15080" width="10.44140625" style="1" customWidth="1"/>
    <col min="15081" max="15081" width="8.5546875" style="1" customWidth="1"/>
    <col min="15082" max="15082" width="11.44140625" style="1"/>
    <col min="15083" max="15083" width="7" style="1" customWidth="1"/>
    <col min="15084" max="15112" width="7.109375" style="1" customWidth="1"/>
    <col min="15113" max="15330" width="11.44140625" style="1"/>
    <col min="15331" max="15331" width="12.88671875" style="1" customWidth="1"/>
    <col min="15332" max="15332" width="4.6640625" style="1" customWidth="1"/>
    <col min="15333" max="15333" width="11.44140625" style="1"/>
    <col min="15334" max="15334" width="16" style="1" customWidth="1"/>
    <col min="15335" max="15335" width="10.109375" style="1" customWidth="1"/>
    <col min="15336" max="15336" width="10.44140625" style="1" customWidth="1"/>
    <col min="15337" max="15337" width="8.5546875" style="1" customWidth="1"/>
    <col min="15338" max="15338" width="11.44140625" style="1"/>
    <col min="15339" max="15339" width="7" style="1" customWidth="1"/>
    <col min="15340" max="15368" width="7.109375" style="1" customWidth="1"/>
    <col min="15369" max="15586" width="11.44140625" style="1"/>
    <col min="15587" max="15587" width="12.88671875" style="1" customWidth="1"/>
    <col min="15588" max="15588" width="4.6640625" style="1" customWidth="1"/>
    <col min="15589" max="15589" width="11.44140625" style="1"/>
    <col min="15590" max="15590" width="16" style="1" customWidth="1"/>
    <col min="15591" max="15591" width="10.109375" style="1" customWidth="1"/>
    <col min="15592" max="15592" width="10.44140625" style="1" customWidth="1"/>
    <col min="15593" max="15593" width="8.5546875" style="1" customWidth="1"/>
    <col min="15594" max="15594" width="11.44140625" style="1"/>
    <col min="15595" max="15595" width="7" style="1" customWidth="1"/>
    <col min="15596" max="15624" width="7.109375" style="1" customWidth="1"/>
    <col min="15625" max="15842" width="11.44140625" style="1"/>
    <col min="15843" max="15843" width="12.88671875" style="1" customWidth="1"/>
    <col min="15844" max="15844" width="4.6640625" style="1" customWidth="1"/>
    <col min="15845" max="15845" width="11.44140625" style="1"/>
    <col min="15846" max="15846" width="16" style="1" customWidth="1"/>
    <col min="15847" max="15847" width="10.109375" style="1" customWidth="1"/>
    <col min="15848" max="15848" width="10.44140625" style="1" customWidth="1"/>
    <col min="15849" max="15849" width="8.5546875" style="1" customWidth="1"/>
    <col min="15850" max="15850" width="11.44140625" style="1"/>
    <col min="15851" max="15851" width="7" style="1" customWidth="1"/>
    <col min="15852" max="15880" width="7.109375" style="1" customWidth="1"/>
    <col min="15881" max="16098" width="11.44140625" style="1"/>
    <col min="16099" max="16099" width="12.88671875" style="1" customWidth="1"/>
    <col min="16100" max="16100" width="4.6640625" style="1" customWidth="1"/>
    <col min="16101" max="16101" width="11.44140625" style="1"/>
    <col min="16102" max="16102" width="16" style="1" customWidth="1"/>
    <col min="16103" max="16103" width="10.109375" style="1" customWidth="1"/>
    <col min="16104" max="16104" width="10.44140625" style="1" customWidth="1"/>
    <col min="16105" max="16105" width="8.5546875" style="1" customWidth="1"/>
    <col min="16106" max="16106" width="11.44140625" style="1"/>
    <col min="16107" max="16107" width="7" style="1" customWidth="1"/>
    <col min="16108" max="16136" width="7.109375" style="1" customWidth="1"/>
    <col min="16137" max="16384" width="11.44140625" style="1"/>
  </cols>
  <sheetData>
    <row r="1" spans="1:10" ht="14.4" thickBot="1" x14ac:dyDescent="0.35"/>
    <row r="2" spans="1:10" ht="15.75" customHeigh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6" t="s">
        <v>48</v>
      </c>
      <c r="G2" s="47" t="s">
        <v>49</v>
      </c>
      <c r="H2" s="47" t="s">
        <v>50</v>
      </c>
      <c r="I2" s="43"/>
      <c r="J2" s="43"/>
    </row>
    <row r="3" spans="1:10" ht="24" customHeight="1" thickBot="1" x14ac:dyDescent="0.35">
      <c r="A3" s="45"/>
      <c r="B3" s="44"/>
      <c r="C3" s="44"/>
      <c r="D3" s="44"/>
      <c r="E3" s="44"/>
      <c r="F3" s="46">
        <f>COUNTIFS(A:A,7,E:E,"n")</f>
        <v>51</v>
      </c>
      <c r="G3" s="46">
        <f>COUNTIFS(A:A,7,E:E,"f")</f>
        <v>1</v>
      </c>
      <c r="H3" s="46">
        <f>COUNTIFS(A:A,"&lt;7",E:E,"f")</f>
        <v>10</v>
      </c>
    </row>
    <row r="4" spans="1:10" s="4" customFormat="1" ht="14.4" thickBot="1" x14ac:dyDescent="0.35">
      <c r="A4" s="2"/>
      <c r="B4" s="3"/>
      <c r="C4" s="3"/>
      <c r="D4" s="3"/>
      <c r="E4" s="3"/>
    </row>
    <row r="5" spans="1:10" s="4" customFormat="1" x14ac:dyDescent="0.3">
      <c r="A5" s="5">
        <f>WEEKDAY(D5,2)</f>
        <v>1</v>
      </c>
      <c r="B5" s="6">
        <f>YEAR(D5)</f>
        <v>2018</v>
      </c>
      <c r="C5" s="6">
        <f>MONTH(D5)</f>
        <v>1</v>
      </c>
      <c r="D5" s="7">
        <v>43101</v>
      </c>
      <c r="E5" s="8" t="str">
        <f>IF(ISNA(MATCH(D5,'Liste jour fériés'!$D$5:$D$1000,0)),"N","F")</f>
        <v>F</v>
      </c>
    </row>
    <row r="6" spans="1:10" s="4" customFormat="1" x14ac:dyDescent="0.3">
      <c r="A6" s="9">
        <f t="shared" ref="A6:A69" si="0">WEEKDAY(D6,2)</f>
        <v>2</v>
      </c>
      <c r="B6" s="10">
        <f t="shared" ref="B6:B69" si="1">YEAR(D6)</f>
        <v>2018</v>
      </c>
      <c r="C6" s="10">
        <f t="shared" ref="C6:C69" si="2">MONTH(D6)</f>
        <v>1</v>
      </c>
      <c r="D6" s="11">
        <f>D5+1</f>
        <v>43102</v>
      </c>
      <c r="E6" s="12" t="str">
        <f>IF(ISNA(MATCH(D6,'Liste jour fériés'!$D$5:$D$1000,0)),"N","F")</f>
        <v>N</v>
      </c>
    </row>
    <row r="7" spans="1:10" s="4" customFormat="1" x14ac:dyDescent="0.3">
      <c r="A7" s="9">
        <f t="shared" si="0"/>
        <v>3</v>
      </c>
      <c r="B7" s="10">
        <f t="shared" si="1"/>
        <v>2018</v>
      </c>
      <c r="C7" s="10">
        <f t="shared" si="2"/>
        <v>1</v>
      </c>
      <c r="D7" s="11">
        <f t="shared" ref="D7:D70" si="3">D6+1</f>
        <v>43103</v>
      </c>
      <c r="E7" s="12" t="str">
        <f>IF(ISNA(MATCH(D7,'Liste jour fériés'!$D$5:$D$1000,0)),"N","F")</f>
        <v>N</v>
      </c>
    </row>
    <row r="8" spans="1:10" s="4" customFormat="1" x14ac:dyDescent="0.3">
      <c r="A8" s="9">
        <f t="shared" si="0"/>
        <v>4</v>
      </c>
      <c r="B8" s="10">
        <f t="shared" si="1"/>
        <v>2018</v>
      </c>
      <c r="C8" s="10">
        <f t="shared" si="2"/>
        <v>1</v>
      </c>
      <c r="D8" s="11">
        <f t="shared" si="3"/>
        <v>43104</v>
      </c>
      <c r="E8" s="12" t="str">
        <f>IF(ISNA(MATCH(D8,'Liste jour fériés'!$D$5:$D$1000,0)),"N","F")</f>
        <v>N</v>
      </c>
    </row>
    <row r="9" spans="1:10" s="4" customFormat="1" x14ac:dyDescent="0.3">
      <c r="A9" s="9">
        <f t="shared" si="0"/>
        <v>5</v>
      </c>
      <c r="B9" s="10">
        <f t="shared" si="1"/>
        <v>2018</v>
      </c>
      <c r="C9" s="10">
        <f t="shared" si="2"/>
        <v>1</v>
      </c>
      <c r="D9" s="11">
        <f t="shared" si="3"/>
        <v>43105</v>
      </c>
      <c r="E9" s="12" t="str">
        <f>IF(ISNA(MATCH(D9,'Liste jour fériés'!$D$5:$D$1000,0)),"N","F")</f>
        <v>N</v>
      </c>
    </row>
    <row r="10" spans="1:10" s="4" customFormat="1" x14ac:dyDescent="0.3">
      <c r="A10" s="9">
        <f t="shared" si="0"/>
        <v>6</v>
      </c>
      <c r="B10" s="10">
        <f t="shared" si="1"/>
        <v>2018</v>
      </c>
      <c r="C10" s="10">
        <f t="shared" si="2"/>
        <v>1</v>
      </c>
      <c r="D10" s="11">
        <f t="shared" si="3"/>
        <v>43106</v>
      </c>
      <c r="E10" s="12" t="str">
        <f>IF(ISNA(MATCH(D10,'Liste jour fériés'!$D$5:$D$1000,0)),"N","F")</f>
        <v>N</v>
      </c>
    </row>
    <row r="11" spans="1:10" s="4" customFormat="1" x14ac:dyDescent="0.3">
      <c r="A11" s="9">
        <f t="shared" si="0"/>
        <v>7</v>
      </c>
      <c r="B11" s="10">
        <f t="shared" si="1"/>
        <v>2018</v>
      </c>
      <c r="C11" s="10">
        <f t="shared" si="2"/>
        <v>1</v>
      </c>
      <c r="D11" s="11">
        <f t="shared" si="3"/>
        <v>43107</v>
      </c>
      <c r="E11" s="12" t="str">
        <f>IF(ISNA(MATCH(D11,'Liste jour fériés'!$D$5:$D$1000,0)),"N","F")</f>
        <v>N</v>
      </c>
    </row>
    <row r="12" spans="1:10" s="4" customFormat="1" x14ac:dyDescent="0.3">
      <c r="A12" s="9">
        <f t="shared" si="0"/>
        <v>1</v>
      </c>
      <c r="B12" s="10">
        <f t="shared" si="1"/>
        <v>2018</v>
      </c>
      <c r="C12" s="10">
        <f t="shared" si="2"/>
        <v>1</v>
      </c>
      <c r="D12" s="11">
        <f t="shared" si="3"/>
        <v>43108</v>
      </c>
      <c r="E12" s="12" t="str">
        <f>IF(ISNA(MATCH(D12,'Liste jour fériés'!$D$5:$D$1000,0)),"N","F")</f>
        <v>N</v>
      </c>
    </row>
    <row r="13" spans="1:10" s="4" customFormat="1" x14ac:dyDescent="0.3">
      <c r="A13" s="9">
        <f t="shared" si="0"/>
        <v>2</v>
      </c>
      <c r="B13" s="10">
        <f t="shared" si="1"/>
        <v>2018</v>
      </c>
      <c r="C13" s="10">
        <f t="shared" si="2"/>
        <v>1</v>
      </c>
      <c r="D13" s="11">
        <f t="shared" si="3"/>
        <v>43109</v>
      </c>
      <c r="E13" s="12" t="str">
        <f>IF(ISNA(MATCH(D13,'Liste jour fériés'!$D$5:$D$1000,0)),"N","F")</f>
        <v>N</v>
      </c>
    </row>
    <row r="14" spans="1:10" s="4" customFormat="1" x14ac:dyDescent="0.3">
      <c r="A14" s="9">
        <f t="shared" si="0"/>
        <v>3</v>
      </c>
      <c r="B14" s="10">
        <f t="shared" si="1"/>
        <v>2018</v>
      </c>
      <c r="C14" s="10">
        <f t="shared" si="2"/>
        <v>1</v>
      </c>
      <c r="D14" s="11">
        <f t="shared" si="3"/>
        <v>43110</v>
      </c>
      <c r="E14" s="12" t="str">
        <f>IF(ISNA(MATCH(D14,'Liste jour fériés'!$D$5:$D$1000,0)),"N","F")</f>
        <v>N</v>
      </c>
    </row>
    <row r="15" spans="1:10" s="4" customFormat="1" x14ac:dyDescent="0.3">
      <c r="A15" s="9">
        <f t="shared" si="0"/>
        <v>4</v>
      </c>
      <c r="B15" s="10">
        <f t="shared" si="1"/>
        <v>2018</v>
      </c>
      <c r="C15" s="10">
        <f t="shared" si="2"/>
        <v>1</v>
      </c>
      <c r="D15" s="11">
        <f t="shared" si="3"/>
        <v>43111</v>
      </c>
      <c r="E15" s="12" t="str">
        <f>IF(ISNA(MATCH(D15,'Liste jour fériés'!$D$5:$D$1000,0)),"N","F")</f>
        <v>N</v>
      </c>
    </row>
    <row r="16" spans="1:10" s="4" customFormat="1" x14ac:dyDescent="0.3">
      <c r="A16" s="9">
        <f t="shared" si="0"/>
        <v>5</v>
      </c>
      <c r="B16" s="10">
        <f t="shared" si="1"/>
        <v>2018</v>
      </c>
      <c r="C16" s="10">
        <f t="shared" si="2"/>
        <v>1</v>
      </c>
      <c r="D16" s="11">
        <f t="shared" si="3"/>
        <v>43112</v>
      </c>
      <c r="E16" s="12" t="str">
        <f>IF(ISNA(MATCH(D16,'Liste jour fériés'!$D$5:$D$1000,0)),"N","F")</f>
        <v>N</v>
      </c>
    </row>
    <row r="17" spans="1:5" s="4" customFormat="1" x14ac:dyDescent="0.3">
      <c r="A17" s="9">
        <f t="shared" si="0"/>
        <v>6</v>
      </c>
      <c r="B17" s="10">
        <f t="shared" si="1"/>
        <v>2018</v>
      </c>
      <c r="C17" s="10">
        <f t="shared" si="2"/>
        <v>1</v>
      </c>
      <c r="D17" s="11">
        <f t="shared" si="3"/>
        <v>43113</v>
      </c>
      <c r="E17" s="12" t="str">
        <f>IF(ISNA(MATCH(D17,'Liste jour fériés'!$D$5:$D$1000,0)),"N","F")</f>
        <v>N</v>
      </c>
    </row>
    <row r="18" spans="1:5" s="4" customFormat="1" x14ac:dyDescent="0.3">
      <c r="A18" s="9">
        <f t="shared" si="0"/>
        <v>7</v>
      </c>
      <c r="B18" s="10">
        <f t="shared" si="1"/>
        <v>2018</v>
      </c>
      <c r="C18" s="10">
        <f t="shared" si="2"/>
        <v>1</v>
      </c>
      <c r="D18" s="11">
        <f t="shared" si="3"/>
        <v>43114</v>
      </c>
      <c r="E18" s="12" t="str">
        <f>IF(ISNA(MATCH(D18,'Liste jour fériés'!$D$5:$D$1000,0)),"N","F")</f>
        <v>N</v>
      </c>
    </row>
    <row r="19" spans="1:5" s="4" customFormat="1" x14ac:dyDescent="0.3">
      <c r="A19" s="9">
        <f t="shared" si="0"/>
        <v>1</v>
      </c>
      <c r="B19" s="10">
        <f t="shared" si="1"/>
        <v>2018</v>
      </c>
      <c r="C19" s="10">
        <f t="shared" si="2"/>
        <v>1</v>
      </c>
      <c r="D19" s="11">
        <f t="shared" si="3"/>
        <v>43115</v>
      </c>
      <c r="E19" s="12" t="str">
        <f>IF(ISNA(MATCH(D19,'Liste jour fériés'!$D$5:$D$1000,0)),"N","F")</f>
        <v>N</v>
      </c>
    </row>
    <row r="20" spans="1:5" s="4" customFormat="1" x14ac:dyDescent="0.3">
      <c r="A20" s="9">
        <f t="shared" si="0"/>
        <v>2</v>
      </c>
      <c r="B20" s="10">
        <f t="shared" si="1"/>
        <v>2018</v>
      </c>
      <c r="C20" s="10">
        <f t="shared" si="2"/>
        <v>1</v>
      </c>
      <c r="D20" s="11">
        <f t="shared" si="3"/>
        <v>43116</v>
      </c>
      <c r="E20" s="12" t="str">
        <f>IF(ISNA(MATCH(D20,'Liste jour fériés'!$D$5:$D$1000,0)),"N","F")</f>
        <v>N</v>
      </c>
    </row>
    <row r="21" spans="1:5" s="4" customFormat="1" x14ac:dyDescent="0.3">
      <c r="A21" s="9">
        <f t="shared" si="0"/>
        <v>3</v>
      </c>
      <c r="B21" s="10">
        <f t="shared" si="1"/>
        <v>2018</v>
      </c>
      <c r="C21" s="10">
        <f t="shared" si="2"/>
        <v>1</v>
      </c>
      <c r="D21" s="11">
        <f t="shared" si="3"/>
        <v>43117</v>
      </c>
      <c r="E21" s="12" t="str">
        <f>IF(ISNA(MATCH(D21,'Liste jour fériés'!$D$5:$D$1000,0)),"N","F")</f>
        <v>N</v>
      </c>
    </row>
    <row r="22" spans="1:5" s="4" customFormat="1" x14ac:dyDescent="0.3">
      <c r="A22" s="9">
        <f t="shared" si="0"/>
        <v>4</v>
      </c>
      <c r="B22" s="10">
        <f t="shared" si="1"/>
        <v>2018</v>
      </c>
      <c r="C22" s="10">
        <f t="shared" si="2"/>
        <v>1</v>
      </c>
      <c r="D22" s="11">
        <f t="shared" si="3"/>
        <v>43118</v>
      </c>
      <c r="E22" s="12" t="str">
        <f>IF(ISNA(MATCH(D22,'Liste jour fériés'!$D$5:$D$1000,0)),"N","F")</f>
        <v>N</v>
      </c>
    </row>
    <row r="23" spans="1:5" s="4" customFormat="1" x14ac:dyDescent="0.3">
      <c r="A23" s="9">
        <f t="shared" si="0"/>
        <v>5</v>
      </c>
      <c r="B23" s="10">
        <f t="shared" si="1"/>
        <v>2018</v>
      </c>
      <c r="C23" s="10">
        <f t="shared" si="2"/>
        <v>1</v>
      </c>
      <c r="D23" s="11">
        <f t="shared" si="3"/>
        <v>43119</v>
      </c>
      <c r="E23" s="12" t="str">
        <f>IF(ISNA(MATCH(D23,'Liste jour fériés'!$D$5:$D$1000,0)),"N","F")</f>
        <v>N</v>
      </c>
    </row>
    <row r="24" spans="1:5" s="4" customFormat="1" x14ac:dyDescent="0.3">
      <c r="A24" s="9">
        <f t="shared" si="0"/>
        <v>6</v>
      </c>
      <c r="B24" s="10">
        <f t="shared" si="1"/>
        <v>2018</v>
      </c>
      <c r="C24" s="10">
        <f t="shared" si="2"/>
        <v>1</v>
      </c>
      <c r="D24" s="11">
        <f t="shared" si="3"/>
        <v>43120</v>
      </c>
      <c r="E24" s="12" t="str">
        <f>IF(ISNA(MATCH(D24,'Liste jour fériés'!$D$5:$D$1000,0)),"N","F")</f>
        <v>N</v>
      </c>
    </row>
    <row r="25" spans="1:5" s="4" customFormat="1" x14ac:dyDescent="0.3">
      <c r="A25" s="9">
        <f t="shared" si="0"/>
        <v>7</v>
      </c>
      <c r="B25" s="10">
        <f t="shared" si="1"/>
        <v>2018</v>
      </c>
      <c r="C25" s="10">
        <f t="shared" si="2"/>
        <v>1</v>
      </c>
      <c r="D25" s="11">
        <f t="shared" si="3"/>
        <v>43121</v>
      </c>
      <c r="E25" s="12" t="str">
        <f>IF(ISNA(MATCH(D25,'Liste jour fériés'!$D$5:$D$1000,0)),"N","F")</f>
        <v>N</v>
      </c>
    </row>
    <row r="26" spans="1:5" s="4" customFormat="1" x14ac:dyDescent="0.3">
      <c r="A26" s="9">
        <f t="shared" si="0"/>
        <v>1</v>
      </c>
      <c r="B26" s="10">
        <f t="shared" si="1"/>
        <v>2018</v>
      </c>
      <c r="C26" s="10">
        <f t="shared" si="2"/>
        <v>1</v>
      </c>
      <c r="D26" s="11">
        <f t="shared" si="3"/>
        <v>43122</v>
      </c>
      <c r="E26" s="12" t="str">
        <f>IF(ISNA(MATCH(D26,'Liste jour fériés'!$D$5:$D$1000,0)),"N","F")</f>
        <v>N</v>
      </c>
    </row>
    <row r="27" spans="1:5" s="4" customFormat="1" x14ac:dyDescent="0.3">
      <c r="A27" s="9">
        <f t="shared" si="0"/>
        <v>2</v>
      </c>
      <c r="B27" s="10">
        <f t="shared" si="1"/>
        <v>2018</v>
      </c>
      <c r="C27" s="10">
        <f t="shared" si="2"/>
        <v>1</v>
      </c>
      <c r="D27" s="11">
        <f t="shared" si="3"/>
        <v>43123</v>
      </c>
      <c r="E27" s="12" t="str">
        <f>IF(ISNA(MATCH(D27,'Liste jour fériés'!$D$5:$D$1000,0)),"N","F")</f>
        <v>N</v>
      </c>
    </row>
    <row r="28" spans="1:5" s="4" customFormat="1" x14ac:dyDescent="0.3">
      <c r="A28" s="9">
        <f t="shared" si="0"/>
        <v>3</v>
      </c>
      <c r="B28" s="10">
        <f t="shared" si="1"/>
        <v>2018</v>
      </c>
      <c r="C28" s="10">
        <f t="shared" si="2"/>
        <v>1</v>
      </c>
      <c r="D28" s="11">
        <f t="shared" si="3"/>
        <v>43124</v>
      </c>
      <c r="E28" s="12" t="str">
        <f>IF(ISNA(MATCH(D28,'Liste jour fériés'!$D$5:$D$1000,0)),"N","F")</f>
        <v>N</v>
      </c>
    </row>
    <row r="29" spans="1:5" s="4" customFormat="1" x14ac:dyDescent="0.3">
      <c r="A29" s="9">
        <f t="shared" si="0"/>
        <v>4</v>
      </c>
      <c r="B29" s="10">
        <f t="shared" si="1"/>
        <v>2018</v>
      </c>
      <c r="C29" s="10">
        <f t="shared" si="2"/>
        <v>1</v>
      </c>
      <c r="D29" s="11">
        <f t="shared" si="3"/>
        <v>43125</v>
      </c>
      <c r="E29" s="12" t="str">
        <f>IF(ISNA(MATCH(D29,'Liste jour fériés'!$D$5:$D$1000,0)),"N","F")</f>
        <v>N</v>
      </c>
    </row>
    <row r="30" spans="1:5" s="4" customFormat="1" x14ac:dyDescent="0.3">
      <c r="A30" s="9">
        <f t="shared" si="0"/>
        <v>5</v>
      </c>
      <c r="B30" s="10">
        <f t="shared" si="1"/>
        <v>2018</v>
      </c>
      <c r="C30" s="10">
        <f t="shared" si="2"/>
        <v>1</v>
      </c>
      <c r="D30" s="11">
        <f t="shared" si="3"/>
        <v>43126</v>
      </c>
      <c r="E30" s="12" t="str">
        <f>IF(ISNA(MATCH(D30,'Liste jour fériés'!$D$5:$D$1000,0)),"N","F")</f>
        <v>N</v>
      </c>
    </row>
    <row r="31" spans="1:5" s="4" customFormat="1" x14ac:dyDescent="0.3">
      <c r="A31" s="9">
        <f t="shared" si="0"/>
        <v>6</v>
      </c>
      <c r="B31" s="10">
        <f t="shared" si="1"/>
        <v>2018</v>
      </c>
      <c r="C31" s="10">
        <f t="shared" si="2"/>
        <v>1</v>
      </c>
      <c r="D31" s="11">
        <f t="shared" si="3"/>
        <v>43127</v>
      </c>
      <c r="E31" s="12" t="str">
        <f>IF(ISNA(MATCH(D31,'Liste jour fériés'!$D$5:$D$1000,0)),"N","F")</f>
        <v>N</v>
      </c>
    </row>
    <row r="32" spans="1:5" s="4" customFormat="1" x14ac:dyDescent="0.3">
      <c r="A32" s="9">
        <f t="shared" si="0"/>
        <v>7</v>
      </c>
      <c r="B32" s="10">
        <f t="shared" si="1"/>
        <v>2018</v>
      </c>
      <c r="C32" s="10">
        <f t="shared" si="2"/>
        <v>1</v>
      </c>
      <c r="D32" s="11">
        <f t="shared" si="3"/>
        <v>43128</v>
      </c>
      <c r="E32" s="12" t="str">
        <f>IF(ISNA(MATCH(D32,'Liste jour fériés'!$D$5:$D$1000,0)),"N","F")</f>
        <v>N</v>
      </c>
    </row>
    <row r="33" spans="1:5" s="4" customFormat="1" x14ac:dyDescent="0.3">
      <c r="A33" s="9">
        <f t="shared" si="0"/>
        <v>1</v>
      </c>
      <c r="B33" s="10">
        <f t="shared" si="1"/>
        <v>2018</v>
      </c>
      <c r="C33" s="10">
        <f t="shared" si="2"/>
        <v>1</v>
      </c>
      <c r="D33" s="11">
        <f t="shared" si="3"/>
        <v>43129</v>
      </c>
      <c r="E33" s="12" t="str">
        <f>IF(ISNA(MATCH(D33,'Liste jour fériés'!$D$5:$D$1000,0)),"N","F")</f>
        <v>N</v>
      </c>
    </row>
    <row r="34" spans="1:5" s="4" customFormat="1" x14ac:dyDescent="0.3">
      <c r="A34" s="9">
        <f t="shared" si="0"/>
        <v>2</v>
      </c>
      <c r="B34" s="10">
        <f t="shared" si="1"/>
        <v>2018</v>
      </c>
      <c r="C34" s="10">
        <f t="shared" si="2"/>
        <v>1</v>
      </c>
      <c r="D34" s="11">
        <f t="shared" si="3"/>
        <v>43130</v>
      </c>
      <c r="E34" s="12" t="str">
        <f>IF(ISNA(MATCH(D34,'Liste jour fériés'!$D$5:$D$1000,0)),"N","F")</f>
        <v>N</v>
      </c>
    </row>
    <row r="35" spans="1:5" s="4" customFormat="1" x14ac:dyDescent="0.3">
      <c r="A35" s="9">
        <f t="shared" si="0"/>
        <v>3</v>
      </c>
      <c r="B35" s="10">
        <f t="shared" si="1"/>
        <v>2018</v>
      </c>
      <c r="C35" s="10">
        <f t="shared" si="2"/>
        <v>1</v>
      </c>
      <c r="D35" s="11">
        <f t="shared" si="3"/>
        <v>43131</v>
      </c>
      <c r="E35" s="12" t="str">
        <f>IF(ISNA(MATCH(D35,'Liste jour fériés'!$D$5:$D$1000,0)),"N","F")</f>
        <v>N</v>
      </c>
    </row>
    <row r="36" spans="1:5" s="4" customFormat="1" x14ac:dyDescent="0.3">
      <c r="A36" s="9">
        <f t="shared" si="0"/>
        <v>4</v>
      </c>
      <c r="B36" s="10">
        <f t="shared" si="1"/>
        <v>2018</v>
      </c>
      <c r="C36" s="10">
        <f t="shared" si="2"/>
        <v>2</v>
      </c>
      <c r="D36" s="11">
        <f>D35+1</f>
        <v>43132</v>
      </c>
      <c r="E36" s="12" t="str">
        <f>IF(ISNA(MATCH(D36,'Liste jour fériés'!$D$5:$D$1000,0)),"N","F")</f>
        <v>N</v>
      </c>
    </row>
    <row r="37" spans="1:5" s="4" customFormat="1" x14ac:dyDescent="0.3">
      <c r="A37" s="9">
        <f t="shared" si="0"/>
        <v>5</v>
      </c>
      <c r="B37" s="10">
        <f t="shared" si="1"/>
        <v>2018</v>
      </c>
      <c r="C37" s="10">
        <f t="shared" si="2"/>
        <v>2</v>
      </c>
      <c r="D37" s="11">
        <f t="shared" si="3"/>
        <v>43133</v>
      </c>
      <c r="E37" s="12" t="str">
        <f>IF(ISNA(MATCH(D37,'Liste jour fériés'!$D$5:$D$1000,0)),"N","F")</f>
        <v>N</v>
      </c>
    </row>
    <row r="38" spans="1:5" s="4" customFormat="1" x14ac:dyDescent="0.3">
      <c r="A38" s="9">
        <f t="shared" si="0"/>
        <v>6</v>
      </c>
      <c r="B38" s="10">
        <f t="shared" si="1"/>
        <v>2018</v>
      </c>
      <c r="C38" s="10">
        <f t="shared" si="2"/>
        <v>2</v>
      </c>
      <c r="D38" s="11">
        <f t="shared" si="3"/>
        <v>43134</v>
      </c>
      <c r="E38" s="12" t="str">
        <f>IF(ISNA(MATCH(D38,'Liste jour fériés'!$D$5:$D$1000,0)),"N","F")</f>
        <v>N</v>
      </c>
    </row>
    <row r="39" spans="1:5" s="4" customFormat="1" x14ac:dyDescent="0.3">
      <c r="A39" s="9">
        <f t="shared" si="0"/>
        <v>7</v>
      </c>
      <c r="B39" s="10">
        <f t="shared" si="1"/>
        <v>2018</v>
      </c>
      <c r="C39" s="10">
        <f t="shared" si="2"/>
        <v>2</v>
      </c>
      <c r="D39" s="11">
        <f t="shared" si="3"/>
        <v>43135</v>
      </c>
      <c r="E39" s="12" t="str">
        <f>IF(ISNA(MATCH(D39,'Liste jour fériés'!$D$5:$D$1000,0)),"N","F")</f>
        <v>N</v>
      </c>
    </row>
    <row r="40" spans="1:5" s="4" customFormat="1" x14ac:dyDescent="0.3">
      <c r="A40" s="9">
        <f t="shared" si="0"/>
        <v>1</v>
      </c>
      <c r="B40" s="10">
        <f t="shared" si="1"/>
        <v>2018</v>
      </c>
      <c r="C40" s="10">
        <f t="shared" si="2"/>
        <v>2</v>
      </c>
      <c r="D40" s="11">
        <f t="shared" si="3"/>
        <v>43136</v>
      </c>
      <c r="E40" s="12" t="str">
        <f>IF(ISNA(MATCH(D40,'Liste jour fériés'!$D$5:$D$1000,0)),"N","F")</f>
        <v>N</v>
      </c>
    </row>
    <row r="41" spans="1:5" s="4" customFormat="1" x14ac:dyDescent="0.3">
      <c r="A41" s="9">
        <f t="shared" si="0"/>
        <v>2</v>
      </c>
      <c r="B41" s="10">
        <f t="shared" si="1"/>
        <v>2018</v>
      </c>
      <c r="C41" s="10">
        <f t="shared" si="2"/>
        <v>2</v>
      </c>
      <c r="D41" s="11">
        <f t="shared" si="3"/>
        <v>43137</v>
      </c>
      <c r="E41" s="12" t="str">
        <f>IF(ISNA(MATCH(D41,'Liste jour fériés'!$D$5:$D$1000,0)),"N","F")</f>
        <v>N</v>
      </c>
    </row>
    <row r="42" spans="1:5" s="4" customFormat="1" x14ac:dyDescent="0.3">
      <c r="A42" s="9">
        <f t="shared" si="0"/>
        <v>3</v>
      </c>
      <c r="B42" s="10">
        <f t="shared" si="1"/>
        <v>2018</v>
      </c>
      <c r="C42" s="10">
        <f t="shared" si="2"/>
        <v>2</v>
      </c>
      <c r="D42" s="11">
        <f t="shared" si="3"/>
        <v>43138</v>
      </c>
      <c r="E42" s="12" t="str">
        <f>IF(ISNA(MATCH(D42,'Liste jour fériés'!$D$5:$D$1000,0)),"N","F")</f>
        <v>N</v>
      </c>
    </row>
    <row r="43" spans="1:5" s="4" customFormat="1" x14ac:dyDescent="0.3">
      <c r="A43" s="9">
        <f t="shared" si="0"/>
        <v>4</v>
      </c>
      <c r="B43" s="10">
        <f t="shared" si="1"/>
        <v>2018</v>
      </c>
      <c r="C43" s="10">
        <f t="shared" si="2"/>
        <v>2</v>
      </c>
      <c r="D43" s="11">
        <f t="shared" si="3"/>
        <v>43139</v>
      </c>
      <c r="E43" s="12" t="str">
        <f>IF(ISNA(MATCH(D43,'Liste jour fériés'!$D$5:$D$1000,0)),"N","F")</f>
        <v>N</v>
      </c>
    </row>
    <row r="44" spans="1:5" s="4" customFormat="1" x14ac:dyDescent="0.3">
      <c r="A44" s="9">
        <f t="shared" si="0"/>
        <v>5</v>
      </c>
      <c r="B44" s="10">
        <f t="shared" si="1"/>
        <v>2018</v>
      </c>
      <c r="C44" s="10">
        <f t="shared" si="2"/>
        <v>2</v>
      </c>
      <c r="D44" s="11">
        <f t="shared" si="3"/>
        <v>43140</v>
      </c>
      <c r="E44" s="12" t="str">
        <f>IF(ISNA(MATCH(D44,'Liste jour fériés'!$D$5:$D$1000,0)),"N","F")</f>
        <v>N</v>
      </c>
    </row>
    <row r="45" spans="1:5" s="4" customFormat="1" x14ac:dyDescent="0.3">
      <c r="A45" s="9">
        <f t="shared" si="0"/>
        <v>6</v>
      </c>
      <c r="B45" s="10">
        <f t="shared" si="1"/>
        <v>2018</v>
      </c>
      <c r="C45" s="10">
        <f t="shared" si="2"/>
        <v>2</v>
      </c>
      <c r="D45" s="11">
        <f t="shared" si="3"/>
        <v>43141</v>
      </c>
      <c r="E45" s="12" t="str">
        <f>IF(ISNA(MATCH(D45,'Liste jour fériés'!$D$5:$D$1000,0)),"N","F")</f>
        <v>N</v>
      </c>
    </row>
    <row r="46" spans="1:5" s="4" customFormat="1" x14ac:dyDescent="0.3">
      <c r="A46" s="9">
        <f t="shared" si="0"/>
        <v>7</v>
      </c>
      <c r="B46" s="10">
        <f t="shared" si="1"/>
        <v>2018</v>
      </c>
      <c r="C46" s="10">
        <f t="shared" si="2"/>
        <v>2</v>
      </c>
      <c r="D46" s="11">
        <f t="shared" si="3"/>
        <v>43142</v>
      </c>
      <c r="E46" s="12" t="str">
        <f>IF(ISNA(MATCH(D46,'Liste jour fériés'!$D$5:$D$1000,0)),"N","F")</f>
        <v>N</v>
      </c>
    </row>
    <row r="47" spans="1:5" s="4" customFormat="1" x14ac:dyDescent="0.3">
      <c r="A47" s="9">
        <f t="shared" si="0"/>
        <v>1</v>
      </c>
      <c r="B47" s="10">
        <f t="shared" si="1"/>
        <v>2018</v>
      </c>
      <c r="C47" s="10">
        <f t="shared" si="2"/>
        <v>2</v>
      </c>
      <c r="D47" s="11">
        <f t="shared" si="3"/>
        <v>43143</v>
      </c>
      <c r="E47" s="12" t="str">
        <f>IF(ISNA(MATCH(D47,'Liste jour fériés'!$D$5:$D$1000,0)),"N","F")</f>
        <v>N</v>
      </c>
    </row>
    <row r="48" spans="1:5" s="4" customFormat="1" x14ac:dyDescent="0.3">
      <c r="A48" s="9">
        <f t="shared" si="0"/>
        <v>2</v>
      </c>
      <c r="B48" s="10">
        <f t="shared" si="1"/>
        <v>2018</v>
      </c>
      <c r="C48" s="10">
        <f t="shared" si="2"/>
        <v>2</v>
      </c>
      <c r="D48" s="11">
        <f t="shared" si="3"/>
        <v>43144</v>
      </c>
      <c r="E48" s="12" t="str">
        <f>IF(ISNA(MATCH(D48,'Liste jour fériés'!$D$5:$D$1000,0)),"N","F")</f>
        <v>N</v>
      </c>
    </row>
    <row r="49" spans="1:5" s="4" customFormat="1" x14ac:dyDescent="0.3">
      <c r="A49" s="9">
        <f t="shared" si="0"/>
        <v>3</v>
      </c>
      <c r="B49" s="10">
        <f t="shared" si="1"/>
        <v>2018</v>
      </c>
      <c r="C49" s="10">
        <f t="shared" si="2"/>
        <v>2</v>
      </c>
      <c r="D49" s="11">
        <f t="shared" si="3"/>
        <v>43145</v>
      </c>
      <c r="E49" s="12" t="str">
        <f>IF(ISNA(MATCH(D49,'Liste jour fériés'!$D$5:$D$1000,0)),"N","F")</f>
        <v>N</v>
      </c>
    </row>
    <row r="50" spans="1:5" s="4" customFormat="1" x14ac:dyDescent="0.3">
      <c r="A50" s="9">
        <f t="shared" si="0"/>
        <v>4</v>
      </c>
      <c r="B50" s="10">
        <f t="shared" si="1"/>
        <v>2018</v>
      </c>
      <c r="C50" s="10">
        <f t="shared" si="2"/>
        <v>2</v>
      </c>
      <c r="D50" s="11">
        <f t="shared" si="3"/>
        <v>43146</v>
      </c>
      <c r="E50" s="12" t="str">
        <f>IF(ISNA(MATCH(D50,'Liste jour fériés'!$D$5:$D$1000,0)),"N","F")</f>
        <v>N</v>
      </c>
    </row>
    <row r="51" spans="1:5" s="4" customFormat="1" x14ac:dyDescent="0.3">
      <c r="A51" s="9">
        <f t="shared" si="0"/>
        <v>5</v>
      </c>
      <c r="B51" s="10">
        <f t="shared" si="1"/>
        <v>2018</v>
      </c>
      <c r="C51" s="10">
        <f t="shared" si="2"/>
        <v>2</v>
      </c>
      <c r="D51" s="11">
        <f t="shared" si="3"/>
        <v>43147</v>
      </c>
      <c r="E51" s="12" t="str">
        <f>IF(ISNA(MATCH(D51,'Liste jour fériés'!$D$5:$D$1000,0)),"N","F")</f>
        <v>N</v>
      </c>
    </row>
    <row r="52" spans="1:5" s="4" customFormat="1" x14ac:dyDescent="0.3">
      <c r="A52" s="9">
        <f t="shared" si="0"/>
        <v>6</v>
      </c>
      <c r="B52" s="10">
        <f t="shared" si="1"/>
        <v>2018</v>
      </c>
      <c r="C52" s="10">
        <f t="shared" si="2"/>
        <v>2</v>
      </c>
      <c r="D52" s="11">
        <f t="shared" si="3"/>
        <v>43148</v>
      </c>
      <c r="E52" s="12" t="str">
        <f>IF(ISNA(MATCH(D52,'Liste jour fériés'!$D$5:$D$1000,0)),"N","F")</f>
        <v>N</v>
      </c>
    </row>
    <row r="53" spans="1:5" s="4" customFormat="1" x14ac:dyDescent="0.3">
      <c r="A53" s="9">
        <f t="shared" si="0"/>
        <v>7</v>
      </c>
      <c r="B53" s="10">
        <f t="shared" si="1"/>
        <v>2018</v>
      </c>
      <c r="C53" s="10">
        <f t="shared" si="2"/>
        <v>2</v>
      </c>
      <c r="D53" s="11">
        <f t="shared" si="3"/>
        <v>43149</v>
      </c>
      <c r="E53" s="12" t="str">
        <f>IF(ISNA(MATCH(D53,'Liste jour fériés'!$D$5:$D$1000,0)),"N","F")</f>
        <v>N</v>
      </c>
    </row>
    <row r="54" spans="1:5" s="4" customFormat="1" x14ac:dyDescent="0.3">
      <c r="A54" s="9">
        <f t="shared" si="0"/>
        <v>1</v>
      </c>
      <c r="B54" s="10">
        <f t="shared" si="1"/>
        <v>2018</v>
      </c>
      <c r="C54" s="10">
        <f t="shared" si="2"/>
        <v>2</v>
      </c>
      <c r="D54" s="11">
        <f t="shared" si="3"/>
        <v>43150</v>
      </c>
      <c r="E54" s="12" t="str">
        <f>IF(ISNA(MATCH(D54,'Liste jour fériés'!$D$5:$D$1000,0)),"N","F")</f>
        <v>N</v>
      </c>
    </row>
    <row r="55" spans="1:5" s="4" customFormat="1" x14ac:dyDescent="0.3">
      <c r="A55" s="9">
        <f t="shared" si="0"/>
        <v>2</v>
      </c>
      <c r="B55" s="10">
        <f t="shared" si="1"/>
        <v>2018</v>
      </c>
      <c r="C55" s="10">
        <f t="shared" si="2"/>
        <v>2</v>
      </c>
      <c r="D55" s="11">
        <f t="shared" si="3"/>
        <v>43151</v>
      </c>
      <c r="E55" s="12" t="str">
        <f>IF(ISNA(MATCH(D55,'Liste jour fériés'!$D$5:$D$1000,0)),"N","F")</f>
        <v>N</v>
      </c>
    </row>
    <row r="56" spans="1:5" s="4" customFormat="1" x14ac:dyDescent="0.3">
      <c r="A56" s="9">
        <f t="shared" si="0"/>
        <v>3</v>
      </c>
      <c r="B56" s="10">
        <f t="shared" si="1"/>
        <v>2018</v>
      </c>
      <c r="C56" s="10">
        <f t="shared" si="2"/>
        <v>2</v>
      </c>
      <c r="D56" s="11">
        <f t="shared" si="3"/>
        <v>43152</v>
      </c>
      <c r="E56" s="12" t="str">
        <f>IF(ISNA(MATCH(D56,'Liste jour fériés'!$D$5:$D$1000,0)),"N","F")</f>
        <v>N</v>
      </c>
    </row>
    <row r="57" spans="1:5" s="4" customFormat="1" x14ac:dyDescent="0.3">
      <c r="A57" s="9">
        <f t="shared" si="0"/>
        <v>4</v>
      </c>
      <c r="B57" s="10">
        <f t="shared" si="1"/>
        <v>2018</v>
      </c>
      <c r="C57" s="10">
        <f t="shared" si="2"/>
        <v>2</v>
      </c>
      <c r="D57" s="11">
        <f t="shared" si="3"/>
        <v>43153</v>
      </c>
      <c r="E57" s="12" t="str">
        <f>IF(ISNA(MATCH(D57,'Liste jour fériés'!$D$5:$D$1000,0)),"N","F")</f>
        <v>N</v>
      </c>
    </row>
    <row r="58" spans="1:5" s="4" customFormat="1" x14ac:dyDescent="0.3">
      <c r="A58" s="9">
        <f t="shared" si="0"/>
        <v>5</v>
      </c>
      <c r="B58" s="10">
        <f t="shared" si="1"/>
        <v>2018</v>
      </c>
      <c r="C58" s="10">
        <f t="shared" si="2"/>
        <v>2</v>
      </c>
      <c r="D58" s="11">
        <f t="shared" si="3"/>
        <v>43154</v>
      </c>
      <c r="E58" s="12" t="str">
        <f>IF(ISNA(MATCH(D58,'Liste jour fériés'!$D$5:$D$1000,0)),"N","F")</f>
        <v>N</v>
      </c>
    </row>
    <row r="59" spans="1:5" s="4" customFormat="1" x14ac:dyDescent="0.3">
      <c r="A59" s="9">
        <f t="shared" si="0"/>
        <v>6</v>
      </c>
      <c r="B59" s="10">
        <f t="shared" si="1"/>
        <v>2018</v>
      </c>
      <c r="C59" s="10">
        <f t="shared" si="2"/>
        <v>2</v>
      </c>
      <c r="D59" s="11">
        <f t="shared" si="3"/>
        <v>43155</v>
      </c>
      <c r="E59" s="12" t="str">
        <f>IF(ISNA(MATCH(D59,'Liste jour fériés'!$D$5:$D$1000,0)),"N","F")</f>
        <v>N</v>
      </c>
    </row>
    <row r="60" spans="1:5" s="4" customFormat="1" x14ac:dyDescent="0.3">
      <c r="A60" s="9">
        <f t="shared" si="0"/>
        <v>7</v>
      </c>
      <c r="B60" s="10">
        <f t="shared" si="1"/>
        <v>2018</v>
      </c>
      <c r="C60" s="10">
        <f t="shared" si="2"/>
        <v>2</v>
      </c>
      <c r="D60" s="11">
        <f t="shared" si="3"/>
        <v>43156</v>
      </c>
      <c r="E60" s="12" t="str">
        <f>IF(ISNA(MATCH(D60,'Liste jour fériés'!$D$5:$D$1000,0)),"N","F")</f>
        <v>N</v>
      </c>
    </row>
    <row r="61" spans="1:5" s="4" customFormat="1" x14ac:dyDescent="0.3">
      <c r="A61" s="9">
        <f t="shared" si="0"/>
        <v>1</v>
      </c>
      <c r="B61" s="10">
        <f t="shared" si="1"/>
        <v>2018</v>
      </c>
      <c r="C61" s="10">
        <f t="shared" si="2"/>
        <v>2</v>
      </c>
      <c r="D61" s="11">
        <f t="shared" si="3"/>
        <v>43157</v>
      </c>
      <c r="E61" s="12" t="str">
        <f>IF(ISNA(MATCH(D61,'Liste jour fériés'!$D$5:$D$1000,0)),"N","F")</f>
        <v>N</v>
      </c>
    </row>
    <row r="62" spans="1:5" s="4" customFormat="1" x14ac:dyDescent="0.3">
      <c r="A62" s="9">
        <f t="shared" si="0"/>
        <v>2</v>
      </c>
      <c r="B62" s="10">
        <f t="shared" si="1"/>
        <v>2018</v>
      </c>
      <c r="C62" s="10">
        <f t="shared" si="2"/>
        <v>2</v>
      </c>
      <c r="D62" s="11">
        <f t="shared" si="3"/>
        <v>43158</v>
      </c>
      <c r="E62" s="12" t="str">
        <f>IF(ISNA(MATCH(D62,'Liste jour fériés'!$D$5:$D$1000,0)),"N","F")</f>
        <v>N</v>
      </c>
    </row>
    <row r="63" spans="1:5" s="4" customFormat="1" x14ac:dyDescent="0.3">
      <c r="A63" s="9">
        <f t="shared" si="0"/>
        <v>3</v>
      </c>
      <c r="B63" s="10">
        <f t="shared" si="1"/>
        <v>2018</v>
      </c>
      <c r="C63" s="10">
        <f t="shared" si="2"/>
        <v>2</v>
      </c>
      <c r="D63" s="11">
        <f t="shared" si="3"/>
        <v>43159</v>
      </c>
      <c r="E63" s="12" t="str">
        <f>IF(ISNA(MATCH(D63,'Liste jour fériés'!$D$5:$D$1000,0)),"N","F")</f>
        <v>N</v>
      </c>
    </row>
    <row r="64" spans="1:5" s="4" customFormat="1" x14ac:dyDescent="0.3">
      <c r="A64" s="9">
        <f t="shared" si="0"/>
        <v>4</v>
      </c>
      <c r="B64" s="10">
        <f t="shared" si="1"/>
        <v>2018</v>
      </c>
      <c r="C64" s="10">
        <f t="shared" si="2"/>
        <v>3</v>
      </c>
      <c r="D64" s="11">
        <f t="shared" si="3"/>
        <v>43160</v>
      </c>
      <c r="E64" s="12" t="str">
        <f>IF(ISNA(MATCH(D64,'Liste jour fériés'!$D$5:$D$1000,0)),"N","F")</f>
        <v>N</v>
      </c>
    </row>
    <row r="65" spans="1:5" s="4" customFormat="1" x14ac:dyDescent="0.3">
      <c r="A65" s="9">
        <f t="shared" si="0"/>
        <v>5</v>
      </c>
      <c r="B65" s="10">
        <f t="shared" si="1"/>
        <v>2018</v>
      </c>
      <c r="C65" s="10">
        <f t="shared" si="2"/>
        <v>3</v>
      </c>
      <c r="D65" s="11">
        <f t="shared" si="3"/>
        <v>43161</v>
      </c>
      <c r="E65" s="12" t="str">
        <f>IF(ISNA(MATCH(D65,'Liste jour fériés'!$D$5:$D$1000,0)),"N","F")</f>
        <v>N</v>
      </c>
    </row>
    <row r="66" spans="1:5" s="4" customFormat="1" x14ac:dyDescent="0.3">
      <c r="A66" s="9">
        <f t="shared" si="0"/>
        <v>6</v>
      </c>
      <c r="B66" s="10">
        <f t="shared" si="1"/>
        <v>2018</v>
      </c>
      <c r="C66" s="10">
        <f t="shared" si="2"/>
        <v>3</v>
      </c>
      <c r="D66" s="11">
        <f t="shared" si="3"/>
        <v>43162</v>
      </c>
      <c r="E66" s="12" t="str">
        <f>IF(ISNA(MATCH(D66,'Liste jour fériés'!$D$5:$D$1000,0)),"N","F")</f>
        <v>N</v>
      </c>
    </row>
    <row r="67" spans="1:5" s="4" customFormat="1" x14ac:dyDescent="0.3">
      <c r="A67" s="9">
        <f t="shared" si="0"/>
        <v>7</v>
      </c>
      <c r="B67" s="10">
        <f t="shared" si="1"/>
        <v>2018</v>
      </c>
      <c r="C67" s="10">
        <f t="shared" si="2"/>
        <v>3</v>
      </c>
      <c r="D67" s="11">
        <f t="shared" si="3"/>
        <v>43163</v>
      </c>
      <c r="E67" s="12" t="str">
        <f>IF(ISNA(MATCH(D67,'Liste jour fériés'!$D$5:$D$1000,0)),"N","F")</f>
        <v>N</v>
      </c>
    </row>
    <row r="68" spans="1:5" s="4" customFormat="1" x14ac:dyDescent="0.3">
      <c r="A68" s="9">
        <f t="shared" si="0"/>
        <v>1</v>
      </c>
      <c r="B68" s="10">
        <f t="shared" si="1"/>
        <v>2018</v>
      </c>
      <c r="C68" s="10">
        <f t="shared" si="2"/>
        <v>3</v>
      </c>
      <c r="D68" s="11">
        <f t="shared" si="3"/>
        <v>43164</v>
      </c>
      <c r="E68" s="12" t="str">
        <f>IF(ISNA(MATCH(D68,'Liste jour fériés'!$D$5:$D$1000,0)),"N","F")</f>
        <v>N</v>
      </c>
    </row>
    <row r="69" spans="1:5" s="4" customFormat="1" x14ac:dyDescent="0.3">
      <c r="A69" s="9">
        <f t="shared" si="0"/>
        <v>2</v>
      </c>
      <c r="B69" s="10">
        <f t="shared" si="1"/>
        <v>2018</v>
      </c>
      <c r="C69" s="10">
        <f t="shared" si="2"/>
        <v>3</v>
      </c>
      <c r="D69" s="11">
        <f t="shared" si="3"/>
        <v>43165</v>
      </c>
      <c r="E69" s="12" t="str">
        <f>IF(ISNA(MATCH(D69,'Liste jour fériés'!$D$5:$D$1000,0)),"N","F")</f>
        <v>N</v>
      </c>
    </row>
    <row r="70" spans="1:5" s="4" customFormat="1" x14ac:dyDescent="0.3">
      <c r="A70" s="9">
        <f t="shared" ref="A70:A133" si="4">WEEKDAY(D70,2)</f>
        <v>3</v>
      </c>
      <c r="B70" s="10">
        <f t="shared" ref="B70:B133" si="5">YEAR(D70)</f>
        <v>2018</v>
      </c>
      <c r="C70" s="10">
        <f t="shared" ref="C70:C133" si="6">MONTH(D70)</f>
        <v>3</v>
      </c>
      <c r="D70" s="11">
        <f t="shared" si="3"/>
        <v>43166</v>
      </c>
      <c r="E70" s="12" t="str">
        <f>IF(ISNA(MATCH(D70,'Liste jour fériés'!$D$5:$D$1000,0)),"N","F")</f>
        <v>N</v>
      </c>
    </row>
    <row r="71" spans="1:5" s="4" customFormat="1" x14ac:dyDescent="0.3">
      <c r="A71" s="9">
        <f t="shared" si="4"/>
        <v>4</v>
      </c>
      <c r="B71" s="10">
        <f t="shared" si="5"/>
        <v>2018</v>
      </c>
      <c r="C71" s="10">
        <f t="shared" si="6"/>
        <v>3</v>
      </c>
      <c r="D71" s="11">
        <f t="shared" ref="D71:D134" si="7">D70+1</f>
        <v>43167</v>
      </c>
      <c r="E71" s="12" t="str">
        <f>IF(ISNA(MATCH(D71,'Liste jour fériés'!$D$5:$D$1000,0)),"N","F")</f>
        <v>N</v>
      </c>
    </row>
    <row r="72" spans="1:5" s="4" customFormat="1" x14ac:dyDescent="0.3">
      <c r="A72" s="9">
        <f t="shared" si="4"/>
        <v>5</v>
      </c>
      <c r="B72" s="10">
        <f t="shared" si="5"/>
        <v>2018</v>
      </c>
      <c r="C72" s="10">
        <f t="shared" si="6"/>
        <v>3</v>
      </c>
      <c r="D72" s="11">
        <f t="shared" si="7"/>
        <v>43168</v>
      </c>
      <c r="E72" s="12" t="str">
        <f>IF(ISNA(MATCH(D72,'Liste jour fériés'!$D$5:$D$1000,0)),"N","F")</f>
        <v>N</v>
      </c>
    </row>
    <row r="73" spans="1:5" s="4" customFormat="1" x14ac:dyDescent="0.3">
      <c r="A73" s="9">
        <f t="shared" si="4"/>
        <v>6</v>
      </c>
      <c r="B73" s="10">
        <f t="shared" si="5"/>
        <v>2018</v>
      </c>
      <c r="C73" s="10">
        <f t="shared" si="6"/>
        <v>3</v>
      </c>
      <c r="D73" s="11">
        <f t="shared" si="7"/>
        <v>43169</v>
      </c>
      <c r="E73" s="12" t="str">
        <f>IF(ISNA(MATCH(D73,'Liste jour fériés'!$D$5:$D$1000,0)),"N","F")</f>
        <v>N</v>
      </c>
    </row>
    <row r="74" spans="1:5" s="4" customFormat="1" x14ac:dyDescent="0.3">
      <c r="A74" s="9">
        <f t="shared" si="4"/>
        <v>7</v>
      </c>
      <c r="B74" s="10">
        <f t="shared" si="5"/>
        <v>2018</v>
      </c>
      <c r="C74" s="10">
        <f t="shared" si="6"/>
        <v>3</v>
      </c>
      <c r="D74" s="11">
        <f t="shared" si="7"/>
        <v>43170</v>
      </c>
      <c r="E74" s="12" t="str">
        <f>IF(ISNA(MATCH(D74,'Liste jour fériés'!$D$5:$D$1000,0)),"N","F")</f>
        <v>N</v>
      </c>
    </row>
    <row r="75" spans="1:5" s="4" customFormat="1" x14ac:dyDescent="0.3">
      <c r="A75" s="9">
        <f t="shared" si="4"/>
        <v>1</v>
      </c>
      <c r="B75" s="10">
        <f t="shared" si="5"/>
        <v>2018</v>
      </c>
      <c r="C75" s="10">
        <f t="shared" si="6"/>
        <v>3</v>
      </c>
      <c r="D75" s="11">
        <f t="shared" si="7"/>
        <v>43171</v>
      </c>
      <c r="E75" s="12" t="str">
        <f>IF(ISNA(MATCH(D75,'Liste jour fériés'!$D$5:$D$1000,0)),"N","F")</f>
        <v>N</v>
      </c>
    </row>
    <row r="76" spans="1:5" s="4" customFormat="1" x14ac:dyDescent="0.3">
      <c r="A76" s="9">
        <f t="shared" si="4"/>
        <v>2</v>
      </c>
      <c r="B76" s="10">
        <f t="shared" si="5"/>
        <v>2018</v>
      </c>
      <c r="C76" s="10">
        <f t="shared" si="6"/>
        <v>3</v>
      </c>
      <c r="D76" s="11">
        <f t="shared" si="7"/>
        <v>43172</v>
      </c>
      <c r="E76" s="12" t="str">
        <f>IF(ISNA(MATCH(D76,'Liste jour fériés'!$D$5:$D$1000,0)),"N","F")</f>
        <v>N</v>
      </c>
    </row>
    <row r="77" spans="1:5" s="4" customFormat="1" x14ac:dyDescent="0.3">
      <c r="A77" s="9">
        <f t="shared" si="4"/>
        <v>3</v>
      </c>
      <c r="B77" s="10">
        <f t="shared" si="5"/>
        <v>2018</v>
      </c>
      <c r="C77" s="10">
        <f t="shared" si="6"/>
        <v>3</v>
      </c>
      <c r="D77" s="11">
        <f t="shared" si="7"/>
        <v>43173</v>
      </c>
      <c r="E77" s="12" t="str">
        <f>IF(ISNA(MATCH(D77,'Liste jour fériés'!$D$5:$D$1000,0)),"N","F")</f>
        <v>N</v>
      </c>
    </row>
    <row r="78" spans="1:5" s="4" customFormat="1" x14ac:dyDescent="0.3">
      <c r="A78" s="9">
        <f t="shared" si="4"/>
        <v>4</v>
      </c>
      <c r="B78" s="10">
        <f t="shared" si="5"/>
        <v>2018</v>
      </c>
      <c r="C78" s="10">
        <f t="shared" si="6"/>
        <v>3</v>
      </c>
      <c r="D78" s="11">
        <f t="shared" si="7"/>
        <v>43174</v>
      </c>
      <c r="E78" s="12" t="str">
        <f>IF(ISNA(MATCH(D78,'Liste jour fériés'!$D$5:$D$1000,0)),"N","F")</f>
        <v>N</v>
      </c>
    </row>
    <row r="79" spans="1:5" s="4" customFormat="1" x14ac:dyDescent="0.3">
      <c r="A79" s="9">
        <f t="shared" si="4"/>
        <v>5</v>
      </c>
      <c r="B79" s="10">
        <f t="shared" si="5"/>
        <v>2018</v>
      </c>
      <c r="C79" s="10">
        <f t="shared" si="6"/>
        <v>3</v>
      </c>
      <c r="D79" s="11">
        <f t="shared" si="7"/>
        <v>43175</v>
      </c>
      <c r="E79" s="12" t="str">
        <f>IF(ISNA(MATCH(D79,'Liste jour fériés'!$D$5:$D$1000,0)),"N","F")</f>
        <v>N</v>
      </c>
    </row>
    <row r="80" spans="1:5" s="4" customFormat="1" x14ac:dyDescent="0.3">
      <c r="A80" s="9">
        <f t="shared" si="4"/>
        <v>6</v>
      </c>
      <c r="B80" s="10">
        <f t="shared" si="5"/>
        <v>2018</v>
      </c>
      <c r="C80" s="10">
        <f t="shared" si="6"/>
        <v>3</v>
      </c>
      <c r="D80" s="11">
        <f t="shared" si="7"/>
        <v>43176</v>
      </c>
      <c r="E80" s="12" t="str">
        <f>IF(ISNA(MATCH(D80,'Liste jour fériés'!$D$5:$D$1000,0)),"N","F")</f>
        <v>N</v>
      </c>
    </row>
    <row r="81" spans="1:5" s="4" customFormat="1" x14ac:dyDescent="0.3">
      <c r="A81" s="9">
        <f t="shared" si="4"/>
        <v>7</v>
      </c>
      <c r="B81" s="10">
        <f t="shared" si="5"/>
        <v>2018</v>
      </c>
      <c r="C81" s="10">
        <f t="shared" si="6"/>
        <v>3</v>
      </c>
      <c r="D81" s="11">
        <f t="shared" si="7"/>
        <v>43177</v>
      </c>
      <c r="E81" s="12" t="str">
        <f>IF(ISNA(MATCH(D81,'Liste jour fériés'!$D$5:$D$1000,0)),"N","F")</f>
        <v>N</v>
      </c>
    </row>
    <row r="82" spans="1:5" s="4" customFormat="1" x14ac:dyDescent="0.3">
      <c r="A82" s="9">
        <f t="shared" si="4"/>
        <v>1</v>
      </c>
      <c r="B82" s="10">
        <f t="shared" si="5"/>
        <v>2018</v>
      </c>
      <c r="C82" s="10">
        <f t="shared" si="6"/>
        <v>3</v>
      </c>
      <c r="D82" s="11">
        <f t="shared" si="7"/>
        <v>43178</v>
      </c>
      <c r="E82" s="12" t="str">
        <f>IF(ISNA(MATCH(D82,'Liste jour fériés'!$D$5:$D$1000,0)),"N","F")</f>
        <v>N</v>
      </c>
    </row>
    <row r="83" spans="1:5" s="4" customFormat="1" x14ac:dyDescent="0.3">
      <c r="A83" s="9">
        <f t="shared" si="4"/>
        <v>2</v>
      </c>
      <c r="B83" s="10">
        <f t="shared" si="5"/>
        <v>2018</v>
      </c>
      <c r="C83" s="10">
        <f t="shared" si="6"/>
        <v>3</v>
      </c>
      <c r="D83" s="11">
        <f t="shared" si="7"/>
        <v>43179</v>
      </c>
      <c r="E83" s="12" t="str">
        <f>IF(ISNA(MATCH(D83,'Liste jour fériés'!$D$5:$D$1000,0)),"N","F")</f>
        <v>N</v>
      </c>
    </row>
    <row r="84" spans="1:5" s="4" customFormat="1" x14ac:dyDescent="0.3">
      <c r="A84" s="9">
        <f t="shared" si="4"/>
        <v>3</v>
      </c>
      <c r="B84" s="10">
        <f t="shared" si="5"/>
        <v>2018</v>
      </c>
      <c r="C84" s="10">
        <f t="shared" si="6"/>
        <v>3</v>
      </c>
      <c r="D84" s="11">
        <f t="shared" si="7"/>
        <v>43180</v>
      </c>
      <c r="E84" s="12" t="str">
        <f>IF(ISNA(MATCH(D84,'Liste jour fériés'!$D$5:$D$1000,0)),"N","F")</f>
        <v>N</v>
      </c>
    </row>
    <row r="85" spans="1:5" s="4" customFormat="1" x14ac:dyDescent="0.3">
      <c r="A85" s="9">
        <f t="shared" si="4"/>
        <v>4</v>
      </c>
      <c r="B85" s="10">
        <f t="shared" si="5"/>
        <v>2018</v>
      </c>
      <c r="C85" s="10">
        <f t="shared" si="6"/>
        <v>3</v>
      </c>
      <c r="D85" s="11">
        <f t="shared" si="7"/>
        <v>43181</v>
      </c>
      <c r="E85" s="12" t="str">
        <f>IF(ISNA(MATCH(D85,'Liste jour fériés'!$D$5:$D$1000,0)),"N","F")</f>
        <v>N</v>
      </c>
    </row>
    <row r="86" spans="1:5" s="4" customFormat="1" x14ac:dyDescent="0.3">
      <c r="A86" s="9">
        <f t="shared" si="4"/>
        <v>5</v>
      </c>
      <c r="B86" s="10">
        <f t="shared" si="5"/>
        <v>2018</v>
      </c>
      <c r="C86" s="10">
        <f t="shared" si="6"/>
        <v>3</v>
      </c>
      <c r="D86" s="11">
        <f t="shared" si="7"/>
        <v>43182</v>
      </c>
      <c r="E86" s="12" t="str">
        <f>IF(ISNA(MATCH(D86,'Liste jour fériés'!$D$5:$D$1000,0)),"N","F")</f>
        <v>N</v>
      </c>
    </row>
    <row r="87" spans="1:5" s="4" customFormat="1" x14ac:dyDescent="0.3">
      <c r="A87" s="9">
        <f t="shared" si="4"/>
        <v>6</v>
      </c>
      <c r="B87" s="10">
        <f t="shared" si="5"/>
        <v>2018</v>
      </c>
      <c r="C87" s="10">
        <f t="shared" si="6"/>
        <v>3</v>
      </c>
      <c r="D87" s="11">
        <f t="shared" si="7"/>
        <v>43183</v>
      </c>
      <c r="E87" s="12" t="str">
        <f>IF(ISNA(MATCH(D87,'Liste jour fériés'!$D$5:$D$1000,0)),"N","F")</f>
        <v>N</v>
      </c>
    </row>
    <row r="88" spans="1:5" s="4" customFormat="1" x14ac:dyDescent="0.3">
      <c r="A88" s="9">
        <f t="shared" si="4"/>
        <v>7</v>
      </c>
      <c r="B88" s="10">
        <f t="shared" si="5"/>
        <v>2018</v>
      </c>
      <c r="C88" s="10">
        <f t="shared" si="6"/>
        <v>3</v>
      </c>
      <c r="D88" s="11">
        <f t="shared" si="7"/>
        <v>43184</v>
      </c>
      <c r="E88" s="12" t="str">
        <f>IF(ISNA(MATCH(D88,'Liste jour fériés'!$D$5:$D$1000,0)),"N","F")</f>
        <v>N</v>
      </c>
    </row>
    <row r="89" spans="1:5" s="4" customFormat="1" x14ac:dyDescent="0.3">
      <c r="A89" s="9">
        <f t="shared" si="4"/>
        <v>1</v>
      </c>
      <c r="B89" s="10">
        <f t="shared" si="5"/>
        <v>2018</v>
      </c>
      <c r="C89" s="10">
        <f t="shared" si="6"/>
        <v>3</v>
      </c>
      <c r="D89" s="11">
        <f t="shared" si="7"/>
        <v>43185</v>
      </c>
      <c r="E89" s="12" t="str">
        <f>IF(ISNA(MATCH(D89,'Liste jour fériés'!$D$5:$D$1000,0)),"N","F")</f>
        <v>N</v>
      </c>
    </row>
    <row r="90" spans="1:5" s="4" customFormat="1" x14ac:dyDescent="0.3">
      <c r="A90" s="9">
        <f t="shared" si="4"/>
        <v>2</v>
      </c>
      <c r="B90" s="10">
        <f t="shared" si="5"/>
        <v>2018</v>
      </c>
      <c r="C90" s="10">
        <f t="shared" si="6"/>
        <v>3</v>
      </c>
      <c r="D90" s="11">
        <f t="shared" si="7"/>
        <v>43186</v>
      </c>
      <c r="E90" s="12" t="str">
        <f>IF(ISNA(MATCH(D90,'Liste jour fériés'!$D$5:$D$1000,0)),"N","F")</f>
        <v>N</v>
      </c>
    </row>
    <row r="91" spans="1:5" s="4" customFormat="1" x14ac:dyDescent="0.3">
      <c r="A91" s="9">
        <f t="shared" si="4"/>
        <v>3</v>
      </c>
      <c r="B91" s="10">
        <f t="shared" si="5"/>
        <v>2018</v>
      </c>
      <c r="C91" s="10">
        <f t="shared" si="6"/>
        <v>3</v>
      </c>
      <c r="D91" s="11">
        <f t="shared" si="7"/>
        <v>43187</v>
      </c>
      <c r="E91" s="12" t="str">
        <f>IF(ISNA(MATCH(D91,'Liste jour fériés'!$D$5:$D$1000,0)),"N","F")</f>
        <v>N</v>
      </c>
    </row>
    <row r="92" spans="1:5" s="4" customFormat="1" x14ac:dyDescent="0.3">
      <c r="A92" s="9">
        <f t="shared" si="4"/>
        <v>4</v>
      </c>
      <c r="B92" s="10">
        <f t="shared" si="5"/>
        <v>2018</v>
      </c>
      <c r="C92" s="10">
        <f t="shared" si="6"/>
        <v>3</v>
      </c>
      <c r="D92" s="11">
        <f t="shared" si="7"/>
        <v>43188</v>
      </c>
      <c r="E92" s="12" t="str">
        <f>IF(ISNA(MATCH(D92,'Liste jour fériés'!$D$5:$D$1000,0)),"N","F")</f>
        <v>N</v>
      </c>
    </row>
    <row r="93" spans="1:5" s="4" customFormat="1" x14ac:dyDescent="0.3">
      <c r="A93" s="9">
        <f t="shared" si="4"/>
        <v>5</v>
      </c>
      <c r="B93" s="10">
        <f t="shared" si="5"/>
        <v>2018</v>
      </c>
      <c r="C93" s="10">
        <f t="shared" si="6"/>
        <v>3</v>
      </c>
      <c r="D93" s="11">
        <f t="shared" si="7"/>
        <v>43189</v>
      </c>
      <c r="E93" s="12" t="str">
        <f>IF(ISNA(MATCH(D93,'Liste jour fériés'!$D$5:$D$1000,0)),"N","F")</f>
        <v>N</v>
      </c>
    </row>
    <row r="94" spans="1:5" s="4" customFormat="1" x14ac:dyDescent="0.3">
      <c r="A94" s="9">
        <f t="shared" si="4"/>
        <v>6</v>
      </c>
      <c r="B94" s="10">
        <f t="shared" si="5"/>
        <v>2018</v>
      </c>
      <c r="C94" s="10">
        <f t="shared" si="6"/>
        <v>3</v>
      </c>
      <c r="D94" s="11">
        <f t="shared" si="7"/>
        <v>43190</v>
      </c>
      <c r="E94" s="12" t="str">
        <f>IF(ISNA(MATCH(D94,'Liste jour fériés'!$D$5:$D$1000,0)),"N","F")</f>
        <v>N</v>
      </c>
    </row>
    <row r="95" spans="1:5" s="4" customFormat="1" x14ac:dyDescent="0.3">
      <c r="A95" s="9">
        <f t="shared" si="4"/>
        <v>7</v>
      </c>
      <c r="B95" s="10">
        <f t="shared" si="5"/>
        <v>2018</v>
      </c>
      <c r="C95" s="10">
        <f t="shared" si="6"/>
        <v>4</v>
      </c>
      <c r="D95" s="11">
        <f t="shared" si="7"/>
        <v>43191</v>
      </c>
      <c r="E95" s="12" t="str">
        <f>IF(ISNA(MATCH(D95,'Liste jour fériés'!$D$5:$D$1000,0)),"N","F")</f>
        <v>N</v>
      </c>
    </row>
    <row r="96" spans="1:5" s="4" customFormat="1" x14ac:dyDescent="0.3">
      <c r="A96" s="9">
        <f t="shared" si="4"/>
        <v>1</v>
      </c>
      <c r="B96" s="10">
        <f t="shared" si="5"/>
        <v>2018</v>
      </c>
      <c r="C96" s="10">
        <f t="shared" si="6"/>
        <v>4</v>
      </c>
      <c r="D96" s="11">
        <f t="shared" si="7"/>
        <v>43192</v>
      </c>
      <c r="E96" s="12" t="str">
        <f>IF(ISNA(MATCH(D96,'Liste jour fériés'!$D$5:$D$1000,0)),"N","F")</f>
        <v>N</v>
      </c>
    </row>
    <row r="97" spans="1:5" s="4" customFormat="1" x14ac:dyDescent="0.3">
      <c r="A97" s="9">
        <f t="shared" si="4"/>
        <v>2</v>
      </c>
      <c r="B97" s="10">
        <f t="shared" si="5"/>
        <v>2018</v>
      </c>
      <c r="C97" s="10">
        <f t="shared" si="6"/>
        <v>4</v>
      </c>
      <c r="D97" s="11">
        <f t="shared" si="7"/>
        <v>43193</v>
      </c>
      <c r="E97" s="12" t="str">
        <f>IF(ISNA(MATCH(D97,'Liste jour fériés'!$D$5:$D$1000,0)),"N","F")</f>
        <v>N</v>
      </c>
    </row>
    <row r="98" spans="1:5" s="4" customFormat="1" x14ac:dyDescent="0.3">
      <c r="A98" s="9">
        <f t="shared" si="4"/>
        <v>3</v>
      </c>
      <c r="B98" s="10">
        <f t="shared" si="5"/>
        <v>2018</v>
      </c>
      <c r="C98" s="10">
        <f t="shared" si="6"/>
        <v>4</v>
      </c>
      <c r="D98" s="11">
        <f t="shared" si="7"/>
        <v>43194</v>
      </c>
      <c r="E98" s="12" t="str">
        <f>IF(ISNA(MATCH(D98,'Liste jour fériés'!$D$5:$D$1000,0)),"N","F")</f>
        <v>N</v>
      </c>
    </row>
    <row r="99" spans="1:5" s="4" customFormat="1" x14ac:dyDescent="0.3">
      <c r="A99" s="9">
        <f t="shared" si="4"/>
        <v>4</v>
      </c>
      <c r="B99" s="10">
        <f t="shared" si="5"/>
        <v>2018</v>
      </c>
      <c r="C99" s="10">
        <f t="shared" si="6"/>
        <v>4</v>
      </c>
      <c r="D99" s="11">
        <f t="shared" si="7"/>
        <v>43195</v>
      </c>
      <c r="E99" s="12" t="str">
        <f>IF(ISNA(MATCH(D99,'Liste jour fériés'!$D$5:$D$1000,0)),"N","F")</f>
        <v>N</v>
      </c>
    </row>
    <row r="100" spans="1:5" s="4" customFormat="1" x14ac:dyDescent="0.3">
      <c r="A100" s="9">
        <f t="shared" si="4"/>
        <v>5</v>
      </c>
      <c r="B100" s="10">
        <f t="shared" si="5"/>
        <v>2018</v>
      </c>
      <c r="C100" s="10">
        <f t="shared" si="6"/>
        <v>4</v>
      </c>
      <c r="D100" s="11">
        <f t="shared" si="7"/>
        <v>43196</v>
      </c>
      <c r="E100" s="12" t="str">
        <f>IF(ISNA(MATCH(D100,'Liste jour fériés'!$D$5:$D$1000,0)),"N","F")</f>
        <v>N</v>
      </c>
    </row>
    <row r="101" spans="1:5" s="4" customFormat="1" x14ac:dyDescent="0.3">
      <c r="A101" s="9">
        <f t="shared" si="4"/>
        <v>6</v>
      </c>
      <c r="B101" s="10">
        <f t="shared" si="5"/>
        <v>2018</v>
      </c>
      <c r="C101" s="10">
        <f t="shared" si="6"/>
        <v>4</v>
      </c>
      <c r="D101" s="11">
        <f t="shared" si="7"/>
        <v>43197</v>
      </c>
      <c r="E101" s="12" t="str">
        <f>IF(ISNA(MATCH(D101,'Liste jour fériés'!$D$5:$D$1000,0)),"N","F")</f>
        <v>N</v>
      </c>
    </row>
    <row r="102" spans="1:5" s="4" customFormat="1" x14ac:dyDescent="0.3">
      <c r="A102" s="9">
        <f t="shared" si="4"/>
        <v>7</v>
      </c>
      <c r="B102" s="10">
        <f t="shared" si="5"/>
        <v>2018</v>
      </c>
      <c r="C102" s="10">
        <f t="shared" si="6"/>
        <v>4</v>
      </c>
      <c r="D102" s="11">
        <f t="shared" si="7"/>
        <v>43198</v>
      </c>
      <c r="E102" s="12" t="str">
        <f>IF(ISNA(MATCH(D102,'Liste jour fériés'!$D$5:$D$1000,0)),"N","F")</f>
        <v>N</v>
      </c>
    </row>
    <row r="103" spans="1:5" s="4" customFormat="1" x14ac:dyDescent="0.3">
      <c r="A103" s="9">
        <f t="shared" si="4"/>
        <v>1</v>
      </c>
      <c r="B103" s="10">
        <f t="shared" si="5"/>
        <v>2018</v>
      </c>
      <c r="C103" s="10">
        <f t="shared" si="6"/>
        <v>4</v>
      </c>
      <c r="D103" s="11">
        <f t="shared" si="7"/>
        <v>43199</v>
      </c>
      <c r="E103" s="12" t="str">
        <f>IF(ISNA(MATCH(D103,'Liste jour fériés'!$D$5:$D$1000,0)),"N","F")</f>
        <v>N</v>
      </c>
    </row>
    <row r="104" spans="1:5" s="4" customFormat="1" x14ac:dyDescent="0.3">
      <c r="A104" s="9">
        <f t="shared" si="4"/>
        <v>2</v>
      </c>
      <c r="B104" s="10">
        <f t="shared" si="5"/>
        <v>2018</v>
      </c>
      <c r="C104" s="10">
        <f t="shared" si="6"/>
        <v>4</v>
      </c>
      <c r="D104" s="11">
        <f t="shared" si="7"/>
        <v>43200</v>
      </c>
      <c r="E104" s="12" t="str">
        <f>IF(ISNA(MATCH(D104,'Liste jour fériés'!$D$5:$D$1000,0)),"N","F")</f>
        <v>N</v>
      </c>
    </row>
    <row r="105" spans="1:5" s="4" customFormat="1" x14ac:dyDescent="0.3">
      <c r="A105" s="9">
        <f t="shared" si="4"/>
        <v>3</v>
      </c>
      <c r="B105" s="10">
        <f t="shared" si="5"/>
        <v>2018</v>
      </c>
      <c r="C105" s="10">
        <f t="shared" si="6"/>
        <v>4</v>
      </c>
      <c r="D105" s="11">
        <f t="shared" si="7"/>
        <v>43201</v>
      </c>
      <c r="E105" s="12" t="str">
        <f>IF(ISNA(MATCH(D105,'Liste jour fériés'!$D$5:$D$1000,0)),"N","F")</f>
        <v>N</v>
      </c>
    </row>
    <row r="106" spans="1:5" s="4" customFormat="1" x14ac:dyDescent="0.3">
      <c r="A106" s="9">
        <f t="shared" si="4"/>
        <v>4</v>
      </c>
      <c r="B106" s="10">
        <f t="shared" si="5"/>
        <v>2018</v>
      </c>
      <c r="C106" s="10">
        <f t="shared" si="6"/>
        <v>4</v>
      </c>
      <c r="D106" s="11">
        <f t="shared" si="7"/>
        <v>43202</v>
      </c>
      <c r="E106" s="12" t="str">
        <f>IF(ISNA(MATCH(D106,'Liste jour fériés'!$D$5:$D$1000,0)),"N","F")</f>
        <v>N</v>
      </c>
    </row>
    <row r="107" spans="1:5" s="4" customFormat="1" x14ac:dyDescent="0.3">
      <c r="A107" s="9">
        <f t="shared" si="4"/>
        <v>5</v>
      </c>
      <c r="B107" s="10">
        <f t="shared" si="5"/>
        <v>2018</v>
      </c>
      <c r="C107" s="10">
        <f t="shared" si="6"/>
        <v>4</v>
      </c>
      <c r="D107" s="11">
        <f t="shared" si="7"/>
        <v>43203</v>
      </c>
      <c r="E107" s="12" t="str">
        <f>IF(ISNA(MATCH(D107,'Liste jour fériés'!$D$5:$D$1000,0)),"N","F")</f>
        <v>N</v>
      </c>
    </row>
    <row r="108" spans="1:5" s="4" customFormat="1" x14ac:dyDescent="0.3">
      <c r="A108" s="9">
        <f t="shared" si="4"/>
        <v>6</v>
      </c>
      <c r="B108" s="10">
        <f t="shared" si="5"/>
        <v>2018</v>
      </c>
      <c r="C108" s="10">
        <f t="shared" si="6"/>
        <v>4</v>
      </c>
      <c r="D108" s="11">
        <f t="shared" si="7"/>
        <v>43204</v>
      </c>
      <c r="E108" s="12" t="str">
        <f>IF(ISNA(MATCH(D108,'Liste jour fériés'!$D$5:$D$1000,0)),"N","F")</f>
        <v>N</v>
      </c>
    </row>
    <row r="109" spans="1:5" s="4" customFormat="1" x14ac:dyDescent="0.3">
      <c r="A109" s="9">
        <f t="shared" si="4"/>
        <v>7</v>
      </c>
      <c r="B109" s="10">
        <f t="shared" si="5"/>
        <v>2018</v>
      </c>
      <c r="C109" s="10">
        <f t="shared" si="6"/>
        <v>4</v>
      </c>
      <c r="D109" s="11">
        <f t="shared" si="7"/>
        <v>43205</v>
      </c>
      <c r="E109" s="12" t="str">
        <f>IF(ISNA(MATCH(D109,'Liste jour fériés'!$D$5:$D$1000,0)),"N","F")</f>
        <v>N</v>
      </c>
    </row>
    <row r="110" spans="1:5" s="4" customFormat="1" x14ac:dyDescent="0.3">
      <c r="A110" s="9">
        <f t="shared" si="4"/>
        <v>1</v>
      </c>
      <c r="B110" s="10">
        <f t="shared" si="5"/>
        <v>2018</v>
      </c>
      <c r="C110" s="10">
        <f t="shared" si="6"/>
        <v>4</v>
      </c>
      <c r="D110" s="11">
        <f t="shared" si="7"/>
        <v>43206</v>
      </c>
      <c r="E110" s="12" t="str">
        <f>IF(ISNA(MATCH(D110,'Liste jour fériés'!$D$5:$D$1000,0)),"N","F")</f>
        <v>N</v>
      </c>
    </row>
    <row r="111" spans="1:5" s="4" customFormat="1" x14ac:dyDescent="0.3">
      <c r="A111" s="9">
        <f t="shared" si="4"/>
        <v>2</v>
      </c>
      <c r="B111" s="10">
        <f t="shared" si="5"/>
        <v>2018</v>
      </c>
      <c r="C111" s="10">
        <f t="shared" si="6"/>
        <v>4</v>
      </c>
      <c r="D111" s="11">
        <f t="shared" si="7"/>
        <v>43207</v>
      </c>
      <c r="E111" s="12" t="str">
        <f>IF(ISNA(MATCH(D111,'Liste jour fériés'!$D$5:$D$1000,0)),"N","F")</f>
        <v>N</v>
      </c>
    </row>
    <row r="112" spans="1:5" s="4" customFormat="1" x14ac:dyDescent="0.3">
      <c r="A112" s="9">
        <f t="shared" si="4"/>
        <v>3</v>
      </c>
      <c r="B112" s="10">
        <f t="shared" si="5"/>
        <v>2018</v>
      </c>
      <c r="C112" s="10">
        <f t="shared" si="6"/>
        <v>4</v>
      </c>
      <c r="D112" s="11">
        <f t="shared" si="7"/>
        <v>43208</v>
      </c>
      <c r="E112" s="12" t="str">
        <f>IF(ISNA(MATCH(D112,'Liste jour fériés'!$D$5:$D$1000,0)),"N","F")</f>
        <v>N</v>
      </c>
    </row>
    <row r="113" spans="1:5" s="4" customFormat="1" x14ac:dyDescent="0.3">
      <c r="A113" s="9">
        <f t="shared" si="4"/>
        <v>4</v>
      </c>
      <c r="B113" s="10">
        <f t="shared" si="5"/>
        <v>2018</v>
      </c>
      <c r="C113" s="10">
        <f t="shared" si="6"/>
        <v>4</v>
      </c>
      <c r="D113" s="11">
        <f t="shared" si="7"/>
        <v>43209</v>
      </c>
      <c r="E113" s="12" t="str">
        <f>IF(ISNA(MATCH(D113,'Liste jour fériés'!$D$5:$D$1000,0)),"N","F")</f>
        <v>N</v>
      </c>
    </row>
    <row r="114" spans="1:5" s="4" customFormat="1" x14ac:dyDescent="0.3">
      <c r="A114" s="9">
        <f t="shared" si="4"/>
        <v>5</v>
      </c>
      <c r="B114" s="10">
        <f t="shared" si="5"/>
        <v>2018</v>
      </c>
      <c r="C114" s="10">
        <f t="shared" si="6"/>
        <v>4</v>
      </c>
      <c r="D114" s="11">
        <f t="shared" si="7"/>
        <v>43210</v>
      </c>
      <c r="E114" s="12" t="str">
        <f>IF(ISNA(MATCH(D114,'Liste jour fériés'!$D$5:$D$1000,0)),"N","F")</f>
        <v>N</v>
      </c>
    </row>
    <row r="115" spans="1:5" s="4" customFormat="1" x14ac:dyDescent="0.3">
      <c r="A115" s="9">
        <f t="shared" si="4"/>
        <v>6</v>
      </c>
      <c r="B115" s="10">
        <f t="shared" si="5"/>
        <v>2018</v>
      </c>
      <c r="C115" s="10">
        <f t="shared" si="6"/>
        <v>4</v>
      </c>
      <c r="D115" s="11">
        <f t="shared" si="7"/>
        <v>43211</v>
      </c>
      <c r="E115" s="12" t="str">
        <f>IF(ISNA(MATCH(D115,'Liste jour fériés'!$D$5:$D$1000,0)),"N","F")</f>
        <v>N</v>
      </c>
    </row>
    <row r="116" spans="1:5" s="4" customFormat="1" x14ac:dyDescent="0.3">
      <c r="A116" s="9">
        <f t="shared" si="4"/>
        <v>7</v>
      </c>
      <c r="B116" s="10">
        <f t="shared" si="5"/>
        <v>2018</v>
      </c>
      <c r="C116" s="10">
        <f t="shared" si="6"/>
        <v>4</v>
      </c>
      <c r="D116" s="11">
        <f t="shared" si="7"/>
        <v>43212</v>
      </c>
      <c r="E116" s="12" t="str">
        <f>IF(ISNA(MATCH(D116,'Liste jour fériés'!$D$5:$D$1000,0)),"N","F")</f>
        <v>N</v>
      </c>
    </row>
    <row r="117" spans="1:5" s="4" customFormat="1" x14ac:dyDescent="0.3">
      <c r="A117" s="9">
        <f t="shared" si="4"/>
        <v>1</v>
      </c>
      <c r="B117" s="10">
        <f t="shared" si="5"/>
        <v>2018</v>
      </c>
      <c r="C117" s="10">
        <f t="shared" si="6"/>
        <v>4</v>
      </c>
      <c r="D117" s="11">
        <f t="shared" si="7"/>
        <v>43213</v>
      </c>
      <c r="E117" s="12" t="str">
        <f>IF(ISNA(MATCH(D117,'Liste jour fériés'!$D$5:$D$1000,0)),"N","F")</f>
        <v>F</v>
      </c>
    </row>
    <row r="118" spans="1:5" s="4" customFormat="1" x14ac:dyDescent="0.3">
      <c r="A118" s="9">
        <f t="shared" si="4"/>
        <v>2</v>
      </c>
      <c r="B118" s="10">
        <f t="shared" si="5"/>
        <v>2018</v>
      </c>
      <c r="C118" s="10">
        <f t="shared" si="6"/>
        <v>4</v>
      </c>
      <c r="D118" s="11">
        <f t="shared" si="7"/>
        <v>43214</v>
      </c>
      <c r="E118" s="12" t="str">
        <f>IF(ISNA(MATCH(D118,'Liste jour fériés'!$D$5:$D$1000,0)),"N","F")</f>
        <v>N</v>
      </c>
    </row>
    <row r="119" spans="1:5" s="4" customFormat="1" x14ac:dyDescent="0.3">
      <c r="A119" s="9">
        <f t="shared" si="4"/>
        <v>3</v>
      </c>
      <c r="B119" s="10">
        <f t="shared" si="5"/>
        <v>2018</v>
      </c>
      <c r="C119" s="10">
        <f t="shared" si="6"/>
        <v>4</v>
      </c>
      <c r="D119" s="11">
        <f t="shared" si="7"/>
        <v>43215</v>
      </c>
      <c r="E119" s="12" t="str">
        <f>IF(ISNA(MATCH(D119,'Liste jour fériés'!$D$5:$D$1000,0)),"N","F")</f>
        <v>N</v>
      </c>
    </row>
    <row r="120" spans="1:5" s="4" customFormat="1" x14ac:dyDescent="0.3">
      <c r="A120" s="9">
        <f t="shared" si="4"/>
        <v>4</v>
      </c>
      <c r="B120" s="10">
        <f t="shared" si="5"/>
        <v>2018</v>
      </c>
      <c r="C120" s="10">
        <f t="shared" si="6"/>
        <v>4</v>
      </c>
      <c r="D120" s="11">
        <f t="shared" si="7"/>
        <v>43216</v>
      </c>
      <c r="E120" s="12" t="str">
        <f>IF(ISNA(MATCH(D120,'Liste jour fériés'!$D$5:$D$1000,0)),"N","F")</f>
        <v>N</v>
      </c>
    </row>
    <row r="121" spans="1:5" s="4" customFormat="1" x14ac:dyDescent="0.3">
      <c r="A121" s="9">
        <f t="shared" si="4"/>
        <v>5</v>
      </c>
      <c r="B121" s="10">
        <f t="shared" si="5"/>
        <v>2018</v>
      </c>
      <c r="C121" s="10">
        <f t="shared" si="6"/>
        <v>4</v>
      </c>
      <c r="D121" s="11">
        <f t="shared" si="7"/>
        <v>43217</v>
      </c>
      <c r="E121" s="12" t="str">
        <f>IF(ISNA(MATCH(D121,'Liste jour fériés'!$D$5:$D$1000,0)),"N","F")</f>
        <v>N</v>
      </c>
    </row>
    <row r="122" spans="1:5" s="4" customFormat="1" x14ac:dyDescent="0.3">
      <c r="A122" s="9">
        <f t="shared" si="4"/>
        <v>6</v>
      </c>
      <c r="B122" s="10">
        <f t="shared" si="5"/>
        <v>2018</v>
      </c>
      <c r="C122" s="10">
        <f t="shared" si="6"/>
        <v>4</v>
      </c>
      <c r="D122" s="11">
        <f t="shared" si="7"/>
        <v>43218</v>
      </c>
      <c r="E122" s="12" t="str">
        <f>IF(ISNA(MATCH(D122,'Liste jour fériés'!$D$5:$D$1000,0)),"N","F")</f>
        <v>N</v>
      </c>
    </row>
    <row r="123" spans="1:5" s="4" customFormat="1" x14ac:dyDescent="0.3">
      <c r="A123" s="9">
        <f t="shared" si="4"/>
        <v>7</v>
      </c>
      <c r="B123" s="10">
        <f t="shared" si="5"/>
        <v>2018</v>
      </c>
      <c r="C123" s="10">
        <f t="shared" si="6"/>
        <v>4</v>
      </c>
      <c r="D123" s="11">
        <f t="shared" si="7"/>
        <v>43219</v>
      </c>
      <c r="E123" s="12" t="str">
        <f>IF(ISNA(MATCH(D123,'Liste jour fériés'!$D$5:$D$1000,0)),"N","F")</f>
        <v>N</v>
      </c>
    </row>
    <row r="124" spans="1:5" s="4" customFormat="1" x14ac:dyDescent="0.3">
      <c r="A124" s="9">
        <f t="shared" si="4"/>
        <v>1</v>
      </c>
      <c r="B124" s="10">
        <f t="shared" si="5"/>
        <v>2018</v>
      </c>
      <c r="C124" s="10">
        <f t="shared" si="6"/>
        <v>4</v>
      </c>
      <c r="D124" s="11">
        <f t="shared" si="7"/>
        <v>43220</v>
      </c>
      <c r="E124" s="12" t="str">
        <f>IF(ISNA(MATCH(D124,'Liste jour fériés'!$D$5:$D$1000,0)),"N","F")</f>
        <v>N</v>
      </c>
    </row>
    <row r="125" spans="1:5" s="4" customFormat="1" x14ac:dyDescent="0.3">
      <c r="A125" s="9">
        <f t="shared" si="4"/>
        <v>2</v>
      </c>
      <c r="B125" s="10">
        <f t="shared" si="5"/>
        <v>2018</v>
      </c>
      <c r="C125" s="10">
        <f t="shared" si="6"/>
        <v>5</v>
      </c>
      <c r="D125" s="11">
        <f t="shared" si="7"/>
        <v>43221</v>
      </c>
      <c r="E125" s="12" t="str">
        <f>IF(ISNA(MATCH(D125,'Liste jour fériés'!$D$5:$D$1000,0)),"N","F")</f>
        <v>F</v>
      </c>
    </row>
    <row r="126" spans="1:5" s="4" customFormat="1" x14ac:dyDescent="0.3">
      <c r="A126" s="9">
        <f t="shared" si="4"/>
        <v>3</v>
      </c>
      <c r="B126" s="10">
        <f t="shared" si="5"/>
        <v>2018</v>
      </c>
      <c r="C126" s="10">
        <f t="shared" si="6"/>
        <v>5</v>
      </c>
      <c r="D126" s="11">
        <f t="shared" si="7"/>
        <v>43222</v>
      </c>
      <c r="E126" s="12" t="str">
        <f>IF(ISNA(MATCH(D126,'Liste jour fériés'!$D$5:$D$1000,0)),"N","F")</f>
        <v>N</v>
      </c>
    </row>
    <row r="127" spans="1:5" s="4" customFormat="1" x14ac:dyDescent="0.3">
      <c r="A127" s="9">
        <f t="shared" si="4"/>
        <v>4</v>
      </c>
      <c r="B127" s="10">
        <f t="shared" si="5"/>
        <v>2018</v>
      </c>
      <c r="C127" s="10">
        <f t="shared" si="6"/>
        <v>5</v>
      </c>
      <c r="D127" s="11">
        <f t="shared" si="7"/>
        <v>43223</v>
      </c>
      <c r="E127" s="12" t="str">
        <f>IF(ISNA(MATCH(D127,'Liste jour fériés'!$D$5:$D$1000,0)),"N","F")</f>
        <v>N</v>
      </c>
    </row>
    <row r="128" spans="1:5" s="4" customFormat="1" x14ac:dyDescent="0.3">
      <c r="A128" s="9">
        <f t="shared" si="4"/>
        <v>5</v>
      </c>
      <c r="B128" s="10">
        <f t="shared" si="5"/>
        <v>2018</v>
      </c>
      <c r="C128" s="10">
        <f t="shared" si="6"/>
        <v>5</v>
      </c>
      <c r="D128" s="11">
        <f t="shared" si="7"/>
        <v>43224</v>
      </c>
      <c r="E128" s="12" t="str">
        <f>IF(ISNA(MATCH(D128,'Liste jour fériés'!$D$5:$D$1000,0)),"N","F")</f>
        <v>N</v>
      </c>
    </row>
    <row r="129" spans="1:5" s="4" customFormat="1" x14ac:dyDescent="0.3">
      <c r="A129" s="9">
        <f t="shared" si="4"/>
        <v>6</v>
      </c>
      <c r="B129" s="10">
        <f t="shared" si="5"/>
        <v>2018</v>
      </c>
      <c r="C129" s="10">
        <f t="shared" si="6"/>
        <v>5</v>
      </c>
      <c r="D129" s="11">
        <f t="shared" si="7"/>
        <v>43225</v>
      </c>
      <c r="E129" s="12" t="str">
        <f>IF(ISNA(MATCH(D129,'Liste jour fériés'!$D$5:$D$1000,0)),"N","F")</f>
        <v>N</v>
      </c>
    </row>
    <row r="130" spans="1:5" s="4" customFormat="1" x14ac:dyDescent="0.3">
      <c r="A130" s="9">
        <f t="shared" si="4"/>
        <v>7</v>
      </c>
      <c r="B130" s="10">
        <f t="shared" si="5"/>
        <v>2018</v>
      </c>
      <c r="C130" s="10">
        <f t="shared" si="6"/>
        <v>5</v>
      </c>
      <c r="D130" s="11">
        <f t="shared" si="7"/>
        <v>43226</v>
      </c>
      <c r="E130" s="12" t="str">
        <f>IF(ISNA(MATCH(D130,'Liste jour fériés'!$D$5:$D$1000,0)),"N","F")</f>
        <v>N</v>
      </c>
    </row>
    <row r="131" spans="1:5" s="4" customFormat="1" x14ac:dyDescent="0.3">
      <c r="A131" s="9">
        <f t="shared" si="4"/>
        <v>1</v>
      </c>
      <c r="B131" s="10">
        <f t="shared" si="5"/>
        <v>2018</v>
      </c>
      <c r="C131" s="10">
        <f t="shared" si="6"/>
        <v>5</v>
      </c>
      <c r="D131" s="11">
        <f t="shared" si="7"/>
        <v>43227</v>
      </c>
      <c r="E131" s="12" t="str">
        <f>IF(ISNA(MATCH(D131,'Liste jour fériés'!$D$5:$D$1000,0)),"N","F")</f>
        <v>N</v>
      </c>
    </row>
    <row r="132" spans="1:5" s="4" customFormat="1" x14ac:dyDescent="0.3">
      <c r="A132" s="9">
        <f t="shared" si="4"/>
        <v>2</v>
      </c>
      <c r="B132" s="10">
        <f t="shared" si="5"/>
        <v>2018</v>
      </c>
      <c r="C132" s="10">
        <f t="shared" si="6"/>
        <v>5</v>
      </c>
      <c r="D132" s="11">
        <f t="shared" si="7"/>
        <v>43228</v>
      </c>
      <c r="E132" s="12" t="str">
        <f>IF(ISNA(MATCH(D132,'Liste jour fériés'!$D$5:$D$1000,0)),"N","F")</f>
        <v>F</v>
      </c>
    </row>
    <row r="133" spans="1:5" s="4" customFormat="1" x14ac:dyDescent="0.3">
      <c r="A133" s="9">
        <f t="shared" si="4"/>
        <v>3</v>
      </c>
      <c r="B133" s="10">
        <f t="shared" si="5"/>
        <v>2018</v>
      </c>
      <c r="C133" s="10">
        <f t="shared" si="6"/>
        <v>5</v>
      </c>
      <c r="D133" s="11">
        <f t="shared" si="7"/>
        <v>43229</v>
      </c>
      <c r="E133" s="12" t="str">
        <f>IF(ISNA(MATCH(D133,'Liste jour fériés'!$D$5:$D$1000,0)),"N","F")</f>
        <v>N</v>
      </c>
    </row>
    <row r="134" spans="1:5" s="4" customFormat="1" x14ac:dyDescent="0.3">
      <c r="A134" s="9">
        <f t="shared" ref="A134:A197" si="8">WEEKDAY(D134,2)</f>
        <v>4</v>
      </c>
      <c r="B134" s="10">
        <f t="shared" ref="B134:B197" si="9">YEAR(D134)</f>
        <v>2018</v>
      </c>
      <c r="C134" s="10">
        <f t="shared" ref="C134:C197" si="10">MONTH(D134)</f>
        <v>5</v>
      </c>
      <c r="D134" s="11">
        <f t="shared" si="7"/>
        <v>43230</v>
      </c>
      <c r="E134" s="12" t="str">
        <f>IF(ISNA(MATCH(D134,'Liste jour fériés'!$D$5:$D$1000,0)),"N","F")</f>
        <v>F</v>
      </c>
    </row>
    <row r="135" spans="1:5" s="4" customFormat="1" x14ac:dyDescent="0.3">
      <c r="A135" s="9">
        <f t="shared" si="8"/>
        <v>5</v>
      </c>
      <c r="B135" s="10">
        <f t="shared" si="9"/>
        <v>2018</v>
      </c>
      <c r="C135" s="10">
        <f t="shared" si="10"/>
        <v>5</v>
      </c>
      <c r="D135" s="11">
        <f t="shared" ref="D135:D198" si="11">D134+1</f>
        <v>43231</v>
      </c>
      <c r="E135" s="12" t="str">
        <f>IF(ISNA(MATCH(D135,'Liste jour fériés'!$D$5:$D$1000,0)),"N","F")</f>
        <v>N</v>
      </c>
    </row>
    <row r="136" spans="1:5" s="4" customFormat="1" x14ac:dyDescent="0.3">
      <c r="A136" s="9">
        <f t="shared" si="8"/>
        <v>6</v>
      </c>
      <c r="B136" s="10">
        <f t="shared" si="9"/>
        <v>2018</v>
      </c>
      <c r="C136" s="10">
        <f t="shared" si="10"/>
        <v>5</v>
      </c>
      <c r="D136" s="11">
        <f t="shared" si="11"/>
        <v>43232</v>
      </c>
      <c r="E136" s="12" t="str">
        <f>IF(ISNA(MATCH(D136,'Liste jour fériés'!$D$5:$D$1000,0)),"N","F")</f>
        <v>N</v>
      </c>
    </row>
    <row r="137" spans="1:5" s="4" customFormat="1" x14ac:dyDescent="0.3">
      <c r="A137" s="9">
        <f t="shared" si="8"/>
        <v>7</v>
      </c>
      <c r="B137" s="10">
        <f t="shared" si="9"/>
        <v>2018</v>
      </c>
      <c r="C137" s="10">
        <f t="shared" si="10"/>
        <v>5</v>
      </c>
      <c r="D137" s="11">
        <f t="shared" si="11"/>
        <v>43233</v>
      </c>
      <c r="E137" s="12" t="str">
        <f>IF(ISNA(MATCH(D137,'Liste jour fériés'!$D$5:$D$1000,0)),"N","F")</f>
        <v>N</v>
      </c>
    </row>
    <row r="138" spans="1:5" s="4" customFormat="1" x14ac:dyDescent="0.3">
      <c r="A138" s="9">
        <f t="shared" si="8"/>
        <v>1</v>
      </c>
      <c r="B138" s="10">
        <f t="shared" si="9"/>
        <v>2018</v>
      </c>
      <c r="C138" s="10">
        <f t="shared" si="10"/>
        <v>5</v>
      </c>
      <c r="D138" s="11">
        <f t="shared" si="11"/>
        <v>43234</v>
      </c>
      <c r="E138" s="12" t="str">
        <f>IF(ISNA(MATCH(D138,'Liste jour fériés'!$D$5:$D$1000,0)),"N","F")</f>
        <v>N</v>
      </c>
    </row>
    <row r="139" spans="1:5" s="4" customFormat="1" x14ac:dyDescent="0.3">
      <c r="A139" s="9">
        <f t="shared" si="8"/>
        <v>2</v>
      </c>
      <c r="B139" s="10">
        <f t="shared" si="9"/>
        <v>2018</v>
      </c>
      <c r="C139" s="10">
        <f t="shared" si="10"/>
        <v>5</v>
      </c>
      <c r="D139" s="11">
        <f t="shared" si="11"/>
        <v>43235</v>
      </c>
      <c r="E139" s="12" t="str">
        <f>IF(ISNA(MATCH(D139,'Liste jour fériés'!$D$5:$D$1000,0)),"N","F")</f>
        <v>N</v>
      </c>
    </row>
    <row r="140" spans="1:5" s="4" customFormat="1" x14ac:dyDescent="0.3">
      <c r="A140" s="9">
        <f t="shared" si="8"/>
        <v>3</v>
      </c>
      <c r="B140" s="10">
        <f t="shared" si="9"/>
        <v>2018</v>
      </c>
      <c r="C140" s="10">
        <f t="shared" si="10"/>
        <v>5</v>
      </c>
      <c r="D140" s="11">
        <f t="shared" si="11"/>
        <v>43236</v>
      </c>
      <c r="E140" s="12" t="str">
        <f>IF(ISNA(MATCH(D140,'Liste jour fériés'!$D$5:$D$1000,0)),"N","F")</f>
        <v>N</v>
      </c>
    </row>
    <row r="141" spans="1:5" s="4" customFormat="1" x14ac:dyDescent="0.3">
      <c r="A141" s="9">
        <f t="shared" si="8"/>
        <v>4</v>
      </c>
      <c r="B141" s="10">
        <f t="shared" si="9"/>
        <v>2018</v>
      </c>
      <c r="C141" s="10">
        <f t="shared" si="10"/>
        <v>5</v>
      </c>
      <c r="D141" s="11">
        <f t="shared" si="11"/>
        <v>43237</v>
      </c>
      <c r="E141" s="12" t="str">
        <f>IF(ISNA(MATCH(D141,'Liste jour fériés'!$D$5:$D$1000,0)),"N","F")</f>
        <v>N</v>
      </c>
    </row>
    <row r="142" spans="1:5" s="4" customFormat="1" x14ac:dyDescent="0.3">
      <c r="A142" s="9">
        <f t="shared" si="8"/>
        <v>5</v>
      </c>
      <c r="B142" s="10">
        <f t="shared" si="9"/>
        <v>2018</v>
      </c>
      <c r="C142" s="10">
        <f t="shared" si="10"/>
        <v>5</v>
      </c>
      <c r="D142" s="11">
        <f t="shared" si="11"/>
        <v>43238</v>
      </c>
      <c r="E142" s="12" t="str">
        <f>IF(ISNA(MATCH(D142,'Liste jour fériés'!$D$5:$D$1000,0)),"N","F")</f>
        <v>N</v>
      </c>
    </row>
    <row r="143" spans="1:5" s="4" customFormat="1" x14ac:dyDescent="0.3">
      <c r="A143" s="9">
        <f t="shared" si="8"/>
        <v>6</v>
      </c>
      <c r="B143" s="10">
        <f t="shared" si="9"/>
        <v>2018</v>
      </c>
      <c r="C143" s="10">
        <f t="shared" si="10"/>
        <v>5</v>
      </c>
      <c r="D143" s="11">
        <f t="shared" si="11"/>
        <v>43239</v>
      </c>
      <c r="E143" s="12" t="str">
        <f>IF(ISNA(MATCH(D143,'Liste jour fériés'!$D$5:$D$1000,0)),"N","F")</f>
        <v>N</v>
      </c>
    </row>
    <row r="144" spans="1:5" s="4" customFormat="1" x14ac:dyDescent="0.3">
      <c r="A144" s="9">
        <f t="shared" si="8"/>
        <v>7</v>
      </c>
      <c r="B144" s="10">
        <f t="shared" si="9"/>
        <v>2018</v>
      </c>
      <c r="C144" s="10">
        <f t="shared" si="10"/>
        <v>5</v>
      </c>
      <c r="D144" s="11">
        <f t="shared" si="11"/>
        <v>43240</v>
      </c>
      <c r="E144" s="12" t="str">
        <f>IF(ISNA(MATCH(D144,'Liste jour fériés'!$D$5:$D$1000,0)),"N","F")</f>
        <v>N</v>
      </c>
    </row>
    <row r="145" spans="1:5" s="4" customFormat="1" x14ac:dyDescent="0.3">
      <c r="A145" s="9">
        <f t="shared" si="8"/>
        <v>1</v>
      </c>
      <c r="B145" s="10">
        <f t="shared" si="9"/>
        <v>2018</v>
      </c>
      <c r="C145" s="10">
        <f t="shared" si="10"/>
        <v>5</v>
      </c>
      <c r="D145" s="11">
        <f t="shared" si="11"/>
        <v>43241</v>
      </c>
      <c r="E145" s="12" t="str">
        <f>IF(ISNA(MATCH(D145,'Liste jour fériés'!$D$5:$D$1000,0)),"N","F")</f>
        <v>N</v>
      </c>
    </row>
    <row r="146" spans="1:5" s="4" customFormat="1" x14ac:dyDescent="0.3">
      <c r="A146" s="9">
        <f t="shared" si="8"/>
        <v>2</v>
      </c>
      <c r="B146" s="10">
        <f t="shared" si="9"/>
        <v>2018</v>
      </c>
      <c r="C146" s="10">
        <f t="shared" si="10"/>
        <v>5</v>
      </c>
      <c r="D146" s="11">
        <f t="shared" si="11"/>
        <v>43242</v>
      </c>
      <c r="E146" s="12" t="str">
        <f>IF(ISNA(MATCH(D146,'Liste jour fériés'!$D$5:$D$1000,0)),"N","F")</f>
        <v>N</v>
      </c>
    </row>
    <row r="147" spans="1:5" s="4" customFormat="1" x14ac:dyDescent="0.3">
      <c r="A147" s="9">
        <f t="shared" si="8"/>
        <v>3</v>
      </c>
      <c r="B147" s="10">
        <f t="shared" si="9"/>
        <v>2018</v>
      </c>
      <c r="C147" s="10">
        <f t="shared" si="10"/>
        <v>5</v>
      </c>
      <c r="D147" s="11">
        <f t="shared" si="11"/>
        <v>43243</v>
      </c>
      <c r="E147" s="12" t="str">
        <f>IF(ISNA(MATCH(D147,'Liste jour fériés'!$D$5:$D$1000,0)),"N","F")</f>
        <v>N</v>
      </c>
    </row>
    <row r="148" spans="1:5" s="4" customFormat="1" x14ac:dyDescent="0.3">
      <c r="A148" s="9">
        <f t="shared" si="8"/>
        <v>4</v>
      </c>
      <c r="B148" s="10">
        <f t="shared" si="9"/>
        <v>2018</v>
      </c>
      <c r="C148" s="10">
        <f t="shared" si="10"/>
        <v>5</v>
      </c>
      <c r="D148" s="11">
        <f t="shared" si="11"/>
        <v>43244</v>
      </c>
      <c r="E148" s="12" t="str">
        <f>IF(ISNA(MATCH(D148,'Liste jour fériés'!$D$5:$D$1000,0)),"N","F")</f>
        <v>N</v>
      </c>
    </row>
    <row r="149" spans="1:5" s="4" customFormat="1" x14ac:dyDescent="0.3">
      <c r="A149" s="9">
        <f t="shared" si="8"/>
        <v>5</v>
      </c>
      <c r="B149" s="10">
        <f t="shared" si="9"/>
        <v>2018</v>
      </c>
      <c r="C149" s="10">
        <f t="shared" si="10"/>
        <v>5</v>
      </c>
      <c r="D149" s="11">
        <f t="shared" si="11"/>
        <v>43245</v>
      </c>
      <c r="E149" s="12" t="str">
        <f>IF(ISNA(MATCH(D149,'Liste jour fériés'!$D$5:$D$1000,0)),"N","F")</f>
        <v>N</v>
      </c>
    </row>
    <row r="150" spans="1:5" s="4" customFormat="1" x14ac:dyDescent="0.3">
      <c r="A150" s="9">
        <f t="shared" si="8"/>
        <v>6</v>
      </c>
      <c r="B150" s="10">
        <f t="shared" si="9"/>
        <v>2018</v>
      </c>
      <c r="C150" s="10">
        <f t="shared" si="10"/>
        <v>5</v>
      </c>
      <c r="D150" s="11">
        <f t="shared" si="11"/>
        <v>43246</v>
      </c>
      <c r="E150" s="12" t="str">
        <f>IF(ISNA(MATCH(D150,'Liste jour fériés'!$D$5:$D$1000,0)),"N","F")</f>
        <v>N</v>
      </c>
    </row>
    <row r="151" spans="1:5" s="4" customFormat="1" x14ac:dyDescent="0.3">
      <c r="A151" s="9">
        <f t="shared" si="8"/>
        <v>7</v>
      </c>
      <c r="B151" s="10">
        <f t="shared" si="9"/>
        <v>2018</v>
      </c>
      <c r="C151" s="10">
        <f t="shared" si="10"/>
        <v>5</v>
      </c>
      <c r="D151" s="11">
        <f t="shared" si="11"/>
        <v>43247</v>
      </c>
      <c r="E151" s="12" t="str">
        <f>IF(ISNA(MATCH(D151,'Liste jour fériés'!$D$5:$D$1000,0)),"N","F")</f>
        <v>N</v>
      </c>
    </row>
    <row r="152" spans="1:5" s="4" customFormat="1" x14ac:dyDescent="0.3">
      <c r="A152" s="9">
        <f t="shared" si="8"/>
        <v>1</v>
      </c>
      <c r="B152" s="10">
        <f t="shared" si="9"/>
        <v>2018</v>
      </c>
      <c r="C152" s="10">
        <f t="shared" si="10"/>
        <v>5</v>
      </c>
      <c r="D152" s="11">
        <f t="shared" si="11"/>
        <v>43248</v>
      </c>
      <c r="E152" s="12" t="str">
        <f>IF(ISNA(MATCH(D152,'Liste jour fériés'!$D$5:$D$1000,0)),"N","F")</f>
        <v>N</v>
      </c>
    </row>
    <row r="153" spans="1:5" s="4" customFormat="1" x14ac:dyDescent="0.3">
      <c r="A153" s="9">
        <f t="shared" si="8"/>
        <v>2</v>
      </c>
      <c r="B153" s="10">
        <f t="shared" si="9"/>
        <v>2018</v>
      </c>
      <c r="C153" s="10">
        <f t="shared" si="10"/>
        <v>5</v>
      </c>
      <c r="D153" s="11">
        <f t="shared" si="11"/>
        <v>43249</v>
      </c>
      <c r="E153" s="12" t="str">
        <f>IF(ISNA(MATCH(D153,'Liste jour fériés'!$D$5:$D$1000,0)),"N","F")</f>
        <v>N</v>
      </c>
    </row>
    <row r="154" spans="1:5" s="4" customFormat="1" x14ac:dyDescent="0.3">
      <c r="A154" s="9">
        <f t="shared" si="8"/>
        <v>3</v>
      </c>
      <c r="B154" s="10">
        <f t="shared" si="9"/>
        <v>2018</v>
      </c>
      <c r="C154" s="10">
        <f t="shared" si="10"/>
        <v>5</v>
      </c>
      <c r="D154" s="11">
        <f t="shared" si="11"/>
        <v>43250</v>
      </c>
      <c r="E154" s="12" t="str">
        <f>IF(ISNA(MATCH(D154,'Liste jour fériés'!$D$5:$D$1000,0)),"N","F")</f>
        <v>N</v>
      </c>
    </row>
    <row r="155" spans="1:5" s="4" customFormat="1" x14ac:dyDescent="0.3">
      <c r="A155" s="9">
        <f t="shared" si="8"/>
        <v>4</v>
      </c>
      <c r="B155" s="10">
        <f t="shared" si="9"/>
        <v>2018</v>
      </c>
      <c r="C155" s="10">
        <f t="shared" si="10"/>
        <v>5</v>
      </c>
      <c r="D155" s="11">
        <f t="shared" si="11"/>
        <v>43251</v>
      </c>
      <c r="E155" s="12" t="str">
        <f>IF(ISNA(MATCH(D155,'Liste jour fériés'!$D$5:$D$1000,0)),"N","F")</f>
        <v>N</v>
      </c>
    </row>
    <row r="156" spans="1:5" s="4" customFormat="1" x14ac:dyDescent="0.3">
      <c r="A156" s="9">
        <f t="shared" si="8"/>
        <v>5</v>
      </c>
      <c r="B156" s="10">
        <f t="shared" si="9"/>
        <v>2018</v>
      </c>
      <c r="C156" s="10">
        <f t="shared" si="10"/>
        <v>6</v>
      </c>
      <c r="D156" s="11">
        <f t="shared" si="11"/>
        <v>43252</v>
      </c>
      <c r="E156" s="12" t="str">
        <f>IF(ISNA(MATCH(D156,'Liste jour fériés'!$D$5:$D$1000,0)),"N","F")</f>
        <v>N</v>
      </c>
    </row>
    <row r="157" spans="1:5" s="4" customFormat="1" x14ac:dyDescent="0.3">
      <c r="A157" s="9">
        <f t="shared" si="8"/>
        <v>6</v>
      </c>
      <c r="B157" s="10">
        <f t="shared" si="9"/>
        <v>2018</v>
      </c>
      <c r="C157" s="10">
        <f t="shared" si="10"/>
        <v>6</v>
      </c>
      <c r="D157" s="11">
        <f t="shared" si="11"/>
        <v>43253</v>
      </c>
      <c r="E157" s="12" t="str">
        <f>IF(ISNA(MATCH(D157,'Liste jour fériés'!$D$5:$D$1000,0)),"N","F")</f>
        <v>N</v>
      </c>
    </row>
    <row r="158" spans="1:5" s="4" customFormat="1" x14ac:dyDescent="0.3">
      <c r="A158" s="9">
        <f t="shared" si="8"/>
        <v>7</v>
      </c>
      <c r="B158" s="10">
        <f t="shared" si="9"/>
        <v>2018</v>
      </c>
      <c r="C158" s="10">
        <f t="shared" si="10"/>
        <v>6</v>
      </c>
      <c r="D158" s="11">
        <f t="shared" si="11"/>
        <v>43254</v>
      </c>
      <c r="E158" s="12" t="str">
        <f>IF(ISNA(MATCH(D158,'Liste jour fériés'!$D$5:$D$1000,0)),"N","F")</f>
        <v>N</v>
      </c>
    </row>
    <row r="159" spans="1:5" s="4" customFormat="1" x14ac:dyDescent="0.3">
      <c r="A159" s="9">
        <f t="shared" si="8"/>
        <v>1</v>
      </c>
      <c r="B159" s="10">
        <f t="shared" si="9"/>
        <v>2018</v>
      </c>
      <c r="C159" s="10">
        <f t="shared" si="10"/>
        <v>6</v>
      </c>
      <c r="D159" s="11">
        <f t="shared" si="11"/>
        <v>43255</v>
      </c>
      <c r="E159" s="12" t="str">
        <f>IF(ISNA(MATCH(D159,'Liste jour fériés'!$D$5:$D$1000,0)),"N","F")</f>
        <v>N</v>
      </c>
    </row>
    <row r="160" spans="1:5" s="4" customFormat="1" x14ac:dyDescent="0.3">
      <c r="A160" s="9">
        <f t="shared" si="8"/>
        <v>2</v>
      </c>
      <c r="B160" s="10">
        <f t="shared" si="9"/>
        <v>2018</v>
      </c>
      <c r="C160" s="10">
        <f t="shared" si="10"/>
        <v>6</v>
      </c>
      <c r="D160" s="11">
        <f t="shared" si="11"/>
        <v>43256</v>
      </c>
      <c r="E160" s="12" t="str">
        <f>IF(ISNA(MATCH(D160,'Liste jour fériés'!$D$5:$D$1000,0)),"N","F")</f>
        <v>N</v>
      </c>
    </row>
    <row r="161" spans="1:5" s="4" customFormat="1" x14ac:dyDescent="0.3">
      <c r="A161" s="9">
        <f t="shared" si="8"/>
        <v>3</v>
      </c>
      <c r="B161" s="10">
        <f t="shared" si="9"/>
        <v>2018</v>
      </c>
      <c r="C161" s="10">
        <f t="shared" si="10"/>
        <v>6</v>
      </c>
      <c r="D161" s="11">
        <f t="shared" si="11"/>
        <v>43257</v>
      </c>
      <c r="E161" s="12" t="str">
        <f>IF(ISNA(MATCH(D161,'Liste jour fériés'!$D$5:$D$1000,0)),"N","F")</f>
        <v>N</v>
      </c>
    </row>
    <row r="162" spans="1:5" s="4" customFormat="1" x14ac:dyDescent="0.3">
      <c r="A162" s="9">
        <f t="shared" si="8"/>
        <v>4</v>
      </c>
      <c r="B162" s="10">
        <f t="shared" si="9"/>
        <v>2018</v>
      </c>
      <c r="C162" s="10">
        <f t="shared" si="10"/>
        <v>6</v>
      </c>
      <c r="D162" s="11">
        <f t="shared" si="11"/>
        <v>43258</v>
      </c>
      <c r="E162" s="12" t="str">
        <f>IF(ISNA(MATCH(D162,'Liste jour fériés'!$D$5:$D$1000,0)),"N","F")</f>
        <v>N</v>
      </c>
    </row>
    <row r="163" spans="1:5" s="4" customFormat="1" x14ac:dyDescent="0.3">
      <c r="A163" s="9">
        <f t="shared" si="8"/>
        <v>5</v>
      </c>
      <c r="B163" s="10">
        <f t="shared" si="9"/>
        <v>2018</v>
      </c>
      <c r="C163" s="10">
        <f t="shared" si="10"/>
        <v>6</v>
      </c>
      <c r="D163" s="11">
        <f t="shared" si="11"/>
        <v>43259</v>
      </c>
      <c r="E163" s="12" t="str">
        <f>IF(ISNA(MATCH(D163,'Liste jour fériés'!$D$5:$D$1000,0)),"N","F")</f>
        <v>N</v>
      </c>
    </row>
    <row r="164" spans="1:5" s="4" customFormat="1" x14ac:dyDescent="0.3">
      <c r="A164" s="9">
        <f t="shared" si="8"/>
        <v>6</v>
      </c>
      <c r="B164" s="10">
        <f t="shared" si="9"/>
        <v>2018</v>
      </c>
      <c r="C164" s="10">
        <f t="shared" si="10"/>
        <v>6</v>
      </c>
      <c r="D164" s="11">
        <f t="shared" si="11"/>
        <v>43260</v>
      </c>
      <c r="E164" s="12" t="str">
        <f>IF(ISNA(MATCH(D164,'Liste jour fériés'!$D$5:$D$1000,0)),"N","F")</f>
        <v>N</v>
      </c>
    </row>
    <row r="165" spans="1:5" s="4" customFormat="1" x14ac:dyDescent="0.3">
      <c r="A165" s="9">
        <f t="shared" si="8"/>
        <v>7</v>
      </c>
      <c r="B165" s="10">
        <f t="shared" si="9"/>
        <v>2018</v>
      </c>
      <c r="C165" s="10">
        <f t="shared" si="10"/>
        <v>6</v>
      </c>
      <c r="D165" s="11">
        <f t="shared" si="11"/>
        <v>43261</v>
      </c>
      <c r="E165" s="12" t="str">
        <f>IF(ISNA(MATCH(D165,'Liste jour fériés'!$D$5:$D$1000,0)),"N","F")</f>
        <v>N</v>
      </c>
    </row>
    <row r="166" spans="1:5" s="4" customFormat="1" x14ac:dyDescent="0.3">
      <c r="A166" s="9">
        <f t="shared" si="8"/>
        <v>1</v>
      </c>
      <c r="B166" s="10">
        <f t="shared" si="9"/>
        <v>2018</v>
      </c>
      <c r="C166" s="10">
        <f t="shared" si="10"/>
        <v>6</v>
      </c>
      <c r="D166" s="11">
        <f t="shared" si="11"/>
        <v>43262</v>
      </c>
      <c r="E166" s="12" t="str">
        <f>IF(ISNA(MATCH(D166,'Liste jour fériés'!$D$5:$D$1000,0)),"N","F")</f>
        <v>F</v>
      </c>
    </row>
    <row r="167" spans="1:5" s="4" customFormat="1" x14ac:dyDescent="0.3">
      <c r="A167" s="9">
        <f t="shared" si="8"/>
        <v>2</v>
      </c>
      <c r="B167" s="10">
        <f t="shared" si="9"/>
        <v>2018</v>
      </c>
      <c r="C167" s="10">
        <f t="shared" si="10"/>
        <v>6</v>
      </c>
      <c r="D167" s="11">
        <f t="shared" si="11"/>
        <v>43263</v>
      </c>
      <c r="E167" s="12" t="str">
        <f>IF(ISNA(MATCH(D167,'Liste jour fériés'!$D$5:$D$1000,0)),"N","F")</f>
        <v>N</v>
      </c>
    </row>
    <row r="168" spans="1:5" s="4" customFormat="1" x14ac:dyDescent="0.3">
      <c r="A168" s="9">
        <f t="shared" si="8"/>
        <v>3</v>
      </c>
      <c r="B168" s="10">
        <f t="shared" si="9"/>
        <v>2018</v>
      </c>
      <c r="C168" s="10">
        <f t="shared" si="10"/>
        <v>6</v>
      </c>
      <c r="D168" s="11">
        <f t="shared" si="11"/>
        <v>43264</v>
      </c>
      <c r="E168" s="12" t="str">
        <f>IF(ISNA(MATCH(D168,'Liste jour fériés'!$D$5:$D$1000,0)),"N","F")</f>
        <v>N</v>
      </c>
    </row>
    <row r="169" spans="1:5" s="4" customFormat="1" x14ac:dyDescent="0.3">
      <c r="A169" s="9">
        <f t="shared" si="8"/>
        <v>4</v>
      </c>
      <c r="B169" s="10">
        <f t="shared" si="9"/>
        <v>2018</v>
      </c>
      <c r="C169" s="10">
        <f t="shared" si="10"/>
        <v>6</v>
      </c>
      <c r="D169" s="11">
        <f t="shared" si="11"/>
        <v>43265</v>
      </c>
      <c r="E169" s="12" t="str">
        <f>IF(ISNA(MATCH(D169,'Liste jour fériés'!$D$5:$D$1000,0)),"N","F")</f>
        <v>N</v>
      </c>
    </row>
    <row r="170" spans="1:5" s="4" customFormat="1" x14ac:dyDescent="0.3">
      <c r="A170" s="9">
        <f t="shared" si="8"/>
        <v>5</v>
      </c>
      <c r="B170" s="10">
        <f t="shared" si="9"/>
        <v>2018</v>
      </c>
      <c r="C170" s="10">
        <f t="shared" si="10"/>
        <v>6</v>
      </c>
      <c r="D170" s="11">
        <f t="shared" si="11"/>
        <v>43266</v>
      </c>
      <c r="E170" s="12" t="str">
        <f>IF(ISNA(MATCH(D170,'Liste jour fériés'!$D$5:$D$1000,0)),"N","F")</f>
        <v>N</v>
      </c>
    </row>
    <row r="171" spans="1:5" s="4" customFormat="1" x14ac:dyDescent="0.3">
      <c r="A171" s="9">
        <f t="shared" si="8"/>
        <v>6</v>
      </c>
      <c r="B171" s="10">
        <f t="shared" si="9"/>
        <v>2018</v>
      </c>
      <c r="C171" s="10">
        <f t="shared" si="10"/>
        <v>6</v>
      </c>
      <c r="D171" s="11">
        <f t="shared" si="11"/>
        <v>43267</v>
      </c>
      <c r="E171" s="12" t="str">
        <f>IF(ISNA(MATCH(D171,'Liste jour fériés'!$D$5:$D$1000,0)),"N","F")</f>
        <v>N</v>
      </c>
    </row>
    <row r="172" spans="1:5" s="4" customFormat="1" x14ac:dyDescent="0.3">
      <c r="A172" s="9">
        <f t="shared" si="8"/>
        <v>7</v>
      </c>
      <c r="B172" s="10">
        <f t="shared" si="9"/>
        <v>2018</v>
      </c>
      <c r="C172" s="10">
        <f t="shared" si="10"/>
        <v>6</v>
      </c>
      <c r="D172" s="11">
        <f t="shared" si="11"/>
        <v>43268</v>
      </c>
      <c r="E172" s="12" t="str">
        <f>IF(ISNA(MATCH(D172,'Liste jour fériés'!$D$5:$D$1000,0)),"N","F")</f>
        <v>N</v>
      </c>
    </row>
    <row r="173" spans="1:5" s="4" customFormat="1" x14ac:dyDescent="0.3">
      <c r="A173" s="9">
        <f t="shared" si="8"/>
        <v>1</v>
      </c>
      <c r="B173" s="10">
        <f t="shared" si="9"/>
        <v>2018</v>
      </c>
      <c r="C173" s="10">
        <f t="shared" si="10"/>
        <v>6</v>
      </c>
      <c r="D173" s="11">
        <f t="shared" si="11"/>
        <v>43269</v>
      </c>
      <c r="E173" s="12" t="str">
        <f>IF(ISNA(MATCH(D173,'Liste jour fériés'!$D$5:$D$1000,0)),"N","F")</f>
        <v>N</v>
      </c>
    </row>
    <row r="174" spans="1:5" s="4" customFormat="1" x14ac:dyDescent="0.3">
      <c r="A174" s="9">
        <f t="shared" si="8"/>
        <v>2</v>
      </c>
      <c r="B174" s="10">
        <f t="shared" si="9"/>
        <v>2018</v>
      </c>
      <c r="C174" s="10">
        <f t="shared" si="10"/>
        <v>6</v>
      </c>
      <c r="D174" s="11">
        <f t="shared" si="11"/>
        <v>43270</v>
      </c>
      <c r="E174" s="12" t="str">
        <f>IF(ISNA(MATCH(D174,'Liste jour fériés'!$D$5:$D$1000,0)),"N","F")</f>
        <v>N</v>
      </c>
    </row>
    <row r="175" spans="1:5" s="4" customFormat="1" x14ac:dyDescent="0.3">
      <c r="A175" s="9">
        <f t="shared" si="8"/>
        <v>3</v>
      </c>
      <c r="B175" s="10">
        <f t="shared" si="9"/>
        <v>2018</v>
      </c>
      <c r="C175" s="10">
        <f t="shared" si="10"/>
        <v>6</v>
      </c>
      <c r="D175" s="11">
        <f t="shared" si="11"/>
        <v>43271</v>
      </c>
      <c r="E175" s="12" t="str">
        <f>IF(ISNA(MATCH(D175,'Liste jour fériés'!$D$5:$D$1000,0)),"N","F")</f>
        <v>N</v>
      </c>
    </row>
    <row r="176" spans="1:5" s="4" customFormat="1" x14ac:dyDescent="0.3">
      <c r="A176" s="9">
        <f t="shared" si="8"/>
        <v>4</v>
      </c>
      <c r="B176" s="10">
        <f t="shared" si="9"/>
        <v>2018</v>
      </c>
      <c r="C176" s="10">
        <f t="shared" si="10"/>
        <v>6</v>
      </c>
      <c r="D176" s="11">
        <f t="shared" si="11"/>
        <v>43272</v>
      </c>
      <c r="E176" s="12" t="str">
        <f>IF(ISNA(MATCH(D176,'Liste jour fériés'!$D$5:$D$1000,0)),"N","F")</f>
        <v>N</v>
      </c>
    </row>
    <row r="177" spans="1:5" s="4" customFormat="1" x14ac:dyDescent="0.3">
      <c r="A177" s="9">
        <f t="shared" si="8"/>
        <v>5</v>
      </c>
      <c r="B177" s="10">
        <f t="shared" si="9"/>
        <v>2018</v>
      </c>
      <c r="C177" s="10">
        <f t="shared" si="10"/>
        <v>6</v>
      </c>
      <c r="D177" s="11">
        <f t="shared" si="11"/>
        <v>43273</v>
      </c>
      <c r="E177" s="12" t="str">
        <f>IF(ISNA(MATCH(D177,'Liste jour fériés'!$D$5:$D$1000,0)),"N","F")</f>
        <v>N</v>
      </c>
    </row>
    <row r="178" spans="1:5" s="4" customFormat="1" x14ac:dyDescent="0.3">
      <c r="A178" s="9">
        <f t="shared" si="8"/>
        <v>6</v>
      </c>
      <c r="B178" s="10">
        <f t="shared" si="9"/>
        <v>2018</v>
      </c>
      <c r="C178" s="10">
        <f t="shared" si="10"/>
        <v>6</v>
      </c>
      <c r="D178" s="11">
        <f t="shared" si="11"/>
        <v>43274</v>
      </c>
      <c r="E178" s="12" t="str">
        <f>IF(ISNA(MATCH(D178,'Liste jour fériés'!$D$5:$D$1000,0)),"N","F")</f>
        <v>N</v>
      </c>
    </row>
    <row r="179" spans="1:5" s="4" customFormat="1" x14ac:dyDescent="0.3">
      <c r="A179" s="9">
        <f t="shared" si="8"/>
        <v>7</v>
      </c>
      <c r="B179" s="10">
        <f t="shared" si="9"/>
        <v>2018</v>
      </c>
      <c r="C179" s="10">
        <f t="shared" si="10"/>
        <v>6</v>
      </c>
      <c r="D179" s="11">
        <f t="shared" si="11"/>
        <v>43275</v>
      </c>
      <c r="E179" s="12" t="str">
        <f>IF(ISNA(MATCH(D179,'Liste jour fériés'!$D$5:$D$1000,0)),"N","F")</f>
        <v>N</v>
      </c>
    </row>
    <row r="180" spans="1:5" s="4" customFormat="1" x14ac:dyDescent="0.3">
      <c r="A180" s="9">
        <f t="shared" si="8"/>
        <v>1</v>
      </c>
      <c r="B180" s="10">
        <f t="shared" si="9"/>
        <v>2018</v>
      </c>
      <c r="C180" s="10">
        <f t="shared" si="10"/>
        <v>6</v>
      </c>
      <c r="D180" s="11">
        <f t="shared" si="11"/>
        <v>43276</v>
      </c>
      <c r="E180" s="12" t="str">
        <f>IF(ISNA(MATCH(D180,'Liste jour fériés'!$D$5:$D$1000,0)),"N","F")</f>
        <v>N</v>
      </c>
    </row>
    <row r="181" spans="1:5" s="4" customFormat="1" x14ac:dyDescent="0.3">
      <c r="A181" s="9">
        <f t="shared" si="8"/>
        <v>2</v>
      </c>
      <c r="B181" s="10">
        <f t="shared" si="9"/>
        <v>2018</v>
      </c>
      <c r="C181" s="10">
        <f t="shared" si="10"/>
        <v>6</v>
      </c>
      <c r="D181" s="11">
        <f t="shared" si="11"/>
        <v>43277</v>
      </c>
      <c r="E181" s="12" t="str">
        <f>IF(ISNA(MATCH(D181,'Liste jour fériés'!$D$5:$D$1000,0)),"N","F")</f>
        <v>N</v>
      </c>
    </row>
    <row r="182" spans="1:5" s="4" customFormat="1" x14ac:dyDescent="0.3">
      <c r="A182" s="9">
        <f t="shared" si="8"/>
        <v>3</v>
      </c>
      <c r="B182" s="10">
        <f t="shared" si="9"/>
        <v>2018</v>
      </c>
      <c r="C182" s="10">
        <f t="shared" si="10"/>
        <v>6</v>
      </c>
      <c r="D182" s="11">
        <f t="shared" si="11"/>
        <v>43278</v>
      </c>
      <c r="E182" s="12" t="str">
        <f>IF(ISNA(MATCH(D182,'Liste jour fériés'!$D$5:$D$1000,0)),"N","F")</f>
        <v>N</v>
      </c>
    </row>
    <row r="183" spans="1:5" s="4" customFormat="1" x14ac:dyDescent="0.3">
      <c r="A183" s="9">
        <f t="shared" si="8"/>
        <v>4</v>
      </c>
      <c r="B183" s="10">
        <f t="shared" si="9"/>
        <v>2018</v>
      </c>
      <c r="C183" s="10">
        <f t="shared" si="10"/>
        <v>6</v>
      </c>
      <c r="D183" s="11">
        <f t="shared" si="11"/>
        <v>43279</v>
      </c>
      <c r="E183" s="12" t="str">
        <f>IF(ISNA(MATCH(D183,'Liste jour fériés'!$D$5:$D$1000,0)),"N","F")</f>
        <v>N</v>
      </c>
    </row>
    <row r="184" spans="1:5" s="4" customFormat="1" x14ac:dyDescent="0.3">
      <c r="A184" s="9">
        <f t="shared" si="8"/>
        <v>5</v>
      </c>
      <c r="B184" s="10">
        <f t="shared" si="9"/>
        <v>2018</v>
      </c>
      <c r="C184" s="10">
        <f t="shared" si="10"/>
        <v>6</v>
      </c>
      <c r="D184" s="11">
        <f t="shared" si="11"/>
        <v>43280</v>
      </c>
      <c r="E184" s="12" t="str">
        <f>IF(ISNA(MATCH(D184,'Liste jour fériés'!$D$5:$D$1000,0)),"N","F")</f>
        <v>N</v>
      </c>
    </row>
    <row r="185" spans="1:5" s="4" customFormat="1" x14ac:dyDescent="0.3">
      <c r="A185" s="9">
        <f t="shared" si="8"/>
        <v>6</v>
      </c>
      <c r="B185" s="10">
        <f t="shared" si="9"/>
        <v>2018</v>
      </c>
      <c r="C185" s="10">
        <f t="shared" si="10"/>
        <v>6</v>
      </c>
      <c r="D185" s="11">
        <f t="shared" si="11"/>
        <v>43281</v>
      </c>
      <c r="E185" s="12" t="str">
        <f>IF(ISNA(MATCH(D185,'Liste jour fériés'!$D$5:$D$1000,0)),"N","F")</f>
        <v>N</v>
      </c>
    </row>
    <row r="186" spans="1:5" s="4" customFormat="1" x14ac:dyDescent="0.3">
      <c r="A186" s="9">
        <f t="shared" si="8"/>
        <v>7</v>
      </c>
      <c r="B186" s="10">
        <f t="shared" si="9"/>
        <v>2018</v>
      </c>
      <c r="C186" s="10">
        <f t="shared" si="10"/>
        <v>7</v>
      </c>
      <c r="D186" s="11">
        <f t="shared" si="11"/>
        <v>43282</v>
      </c>
      <c r="E186" s="12" t="str">
        <f>IF(ISNA(MATCH(D186,'Liste jour fériés'!$D$5:$D$1000,0)),"N","F")</f>
        <v>N</v>
      </c>
    </row>
    <row r="187" spans="1:5" s="4" customFormat="1" x14ac:dyDescent="0.3">
      <c r="A187" s="9">
        <f t="shared" si="8"/>
        <v>1</v>
      </c>
      <c r="B187" s="10">
        <f t="shared" si="9"/>
        <v>2018</v>
      </c>
      <c r="C187" s="10">
        <f t="shared" si="10"/>
        <v>7</v>
      </c>
      <c r="D187" s="11">
        <f t="shared" si="11"/>
        <v>43283</v>
      </c>
      <c r="E187" s="12" t="str">
        <f>IF(ISNA(MATCH(D187,'Liste jour fériés'!$D$5:$D$1000,0)),"N","F")</f>
        <v>N</v>
      </c>
    </row>
    <row r="188" spans="1:5" s="4" customFormat="1" x14ac:dyDescent="0.3">
      <c r="A188" s="9">
        <f t="shared" si="8"/>
        <v>2</v>
      </c>
      <c r="B188" s="10">
        <f t="shared" si="9"/>
        <v>2018</v>
      </c>
      <c r="C188" s="10">
        <f t="shared" si="10"/>
        <v>7</v>
      </c>
      <c r="D188" s="11">
        <f t="shared" si="11"/>
        <v>43284</v>
      </c>
      <c r="E188" s="12" t="str">
        <f>IF(ISNA(MATCH(D188,'Liste jour fériés'!$D$5:$D$1000,0)),"N","F")</f>
        <v>N</v>
      </c>
    </row>
    <row r="189" spans="1:5" s="4" customFormat="1" x14ac:dyDescent="0.3">
      <c r="A189" s="9">
        <f t="shared" si="8"/>
        <v>3</v>
      </c>
      <c r="B189" s="10">
        <f t="shared" si="9"/>
        <v>2018</v>
      </c>
      <c r="C189" s="10">
        <f t="shared" si="10"/>
        <v>7</v>
      </c>
      <c r="D189" s="11">
        <f t="shared" si="11"/>
        <v>43285</v>
      </c>
      <c r="E189" s="12" t="str">
        <f>IF(ISNA(MATCH(D189,'Liste jour fériés'!$D$5:$D$1000,0)),"N","F")</f>
        <v>N</v>
      </c>
    </row>
    <row r="190" spans="1:5" s="4" customFormat="1" x14ac:dyDescent="0.3">
      <c r="A190" s="9">
        <f t="shared" si="8"/>
        <v>4</v>
      </c>
      <c r="B190" s="10">
        <f t="shared" si="9"/>
        <v>2018</v>
      </c>
      <c r="C190" s="10">
        <f t="shared" si="10"/>
        <v>7</v>
      </c>
      <c r="D190" s="11">
        <f t="shared" si="11"/>
        <v>43286</v>
      </c>
      <c r="E190" s="12" t="str">
        <f>IF(ISNA(MATCH(D190,'Liste jour fériés'!$D$5:$D$1000,0)),"N","F")</f>
        <v>N</v>
      </c>
    </row>
    <row r="191" spans="1:5" s="4" customFormat="1" x14ac:dyDescent="0.3">
      <c r="A191" s="9">
        <f t="shared" si="8"/>
        <v>5</v>
      </c>
      <c r="B191" s="10">
        <f t="shared" si="9"/>
        <v>2018</v>
      </c>
      <c r="C191" s="10">
        <f t="shared" si="10"/>
        <v>7</v>
      </c>
      <c r="D191" s="11">
        <f t="shared" si="11"/>
        <v>43287</v>
      </c>
      <c r="E191" s="12" t="str">
        <f>IF(ISNA(MATCH(D191,'Liste jour fériés'!$D$5:$D$1000,0)),"N","F")</f>
        <v>N</v>
      </c>
    </row>
    <row r="192" spans="1:5" s="4" customFormat="1" x14ac:dyDescent="0.3">
      <c r="A192" s="9">
        <f t="shared" si="8"/>
        <v>6</v>
      </c>
      <c r="B192" s="10">
        <f t="shared" si="9"/>
        <v>2018</v>
      </c>
      <c r="C192" s="10">
        <f t="shared" si="10"/>
        <v>7</v>
      </c>
      <c r="D192" s="11">
        <f t="shared" si="11"/>
        <v>43288</v>
      </c>
      <c r="E192" s="12" t="str">
        <f>IF(ISNA(MATCH(D192,'Liste jour fériés'!$D$5:$D$1000,0)),"N","F")</f>
        <v>N</v>
      </c>
    </row>
    <row r="193" spans="1:5" s="4" customFormat="1" x14ac:dyDescent="0.3">
      <c r="A193" s="9">
        <f t="shared" si="8"/>
        <v>7</v>
      </c>
      <c r="B193" s="10">
        <f t="shared" si="9"/>
        <v>2018</v>
      </c>
      <c r="C193" s="10">
        <f t="shared" si="10"/>
        <v>7</v>
      </c>
      <c r="D193" s="11">
        <f t="shared" si="11"/>
        <v>43289</v>
      </c>
      <c r="E193" s="12" t="str">
        <f>IF(ISNA(MATCH(D193,'Liste jour fériés'!$D$5:$D$1000,0)),"N","F")</f>
        <v>N</v>
      </c>
    </row>
    <row r="194" spans="1:5" s="4" customFormat="1" x14ac:dyDescent="0.3">
      <c r="A194" s="9">
        <f t="shared" si="8"/>
        <v>1</v>
      </c>
      <c r="B194" s="10">
        <f t="shared" si="9"/>
        <v>2018</v>
      </c>
      <c r="C194" s="10">
        <f t="shared" si="10"/>
        <v>7</v>
      </c>
      <c r="D194" s="11">
        <f t="shared" si="11"/>
        <v>43290</v>
      </c>
      <c r="E194" s="12" t="str">
        <f>IF(ISNA(MATCH(D194,'Liste jour fériés'!$D$5:$D$1000,0)),"N","F")</f>
        <v>N</v>
      </c>
    </row>
    <row r="195" spans="1:5" s="4" customFormat="1" x14ac:dyDescent="0.3">
      <c r="A195" s="9">
        <f t="shared" si="8"/>
        <v>2</v>
      </c>
      <c r="B195" s="10">
        <f t="shared" si="9"/>
        <v>2018</v>
      </c>
      <c r="C195" s="10">
        <f t="shared" si="10"/>
        <v>7</v>
      </c>
      <c r="D195" s="11">
        <f t="shared" si="11"/>
        <v>43291</v>
      </c>
      <c r="E195" s="12" t="str">
        <f>IF(ISNA(MATCH(D195,'Liste jour fériés'!$D$5:$D$1000,0)),"N","F")</f>
        <v>N</v>
      </c>
    </row>
    <row r="196" spans="1:5" s="4" customFormat="1" x14ac:dyDescent="0.3">
      <c r="A196" s="9">
        <f t="shared" si="8"/>
        <v>3</v>
      </c>
      <c r="B196" s="10">
        <f t="shared" si="9"/>
        <v>2018</v>
      </c>
      <c r="C196" s="10">
        <f t="shared" si="10"/>
        <v>7</v>
      </c>
      <c r="D196" s="11">
        <f t="shared" si="11"/>
        <v>43292</v>
      </c>
      <c r="E196" s="12" t="str">
        <f>IF(ISNA(MATCH(D196,'Liste jour fériés'!$D$5:$D$1000,0)),"N","F")</f>
        <v>N</v>
      </c>
    </row>
    <row r="197" spans="1:5" s="4" customFormat="1" x14ac:dyDescent="0.3">
      <c r="A197" s="9">
        <f t="shared" si="8"/>
        <v>4</v>
      </c>
      <c r="B197" s="10">
        <f t="shared" si="9"/>
        <v>2018</v>
      </c>
      <c r="C197" s="10">
        <f t="shared" si="10"/>
        <v>7</v>
      </c>
      <c r="D197" s="11">
        <f t="shared" si="11"/>
        <v>43293</v>
      </c>
      <c r="E197" s="12" t="str">
        <f>IF(ISNA(MATCH(D197,'Liste jour fériés'!$D$5:$D$1000,0)),"N","F")</f>
        <v>N</v>
      </c>
    </row>
    <row r="198" spans="1:5" s="4" customFormat="1" x14ac:dyDescent="0.3">
      <c r="A198" s="9">
        <f t="shared" ref="A198:A261" si="12">WEEKDAY(D198,2)</f>
        <v>5</v>
      </c>
      <c r="B198" s="10">
        <f t="shared" ref="B198:B261" si="13">YEAR(D198)</f>
        <v>2018</v>
      </c>
      <c r="C198" s="10">
        <f t="shared" ref="C198:C261" si="14">MONTH(D198)</f>
        <v>7</v>
      </c>
      <c r="D198" s="11">
        <f t="shared" si="11"/>
        <v>43294</v>
      </c>
      <c r="E198" s="12" t="str">
        <f>IF(ISNA(MATCH(D198,'Liste jour fériés'!$D$5:$D$1000,0)),"N","F")</f>
        <v>N</v>
      </c>
    </row>
    <row r="199" spans="1:5" s="4" customFormat="1" x14ac:dyDescent="0.3">
      <c r="A199" s="9">
        <f t="shared" si="12"/>
        <v>6</v>
      </c>
      <c r="B199" s="10">
        <f t="shared" si="13"/>
        <v>2018</v>
      </c>
      <c r="C199" s="10">
        <f t="shared" si="14"/>
        <v>7</v>
      </c>
      <c r="D199" s="11">
        <f t="shared" ref="D199:D262" si="15">D198+1</f>
        <v>43295</v>
      </c>
      <c r="E199" s="12" t="str">
        <f>IF(ISNA(MATCH(D199,'Liste jour fériés'!$D$5:$D$1000,0)),"N","F")</f>
        <v>F</v>
      </c>
    </row>
    <row r="200" spans="1:5" s="4" customFormat="1" x14ac:dyDescent="0.3">
      <c r="A200" s="9">
        <f t="shared" si="12"/>
        <v>7</v>
      </c>
      <c r="B200" s="10">
        <f t="shared" si="13"/>
        <v>2018</v>
      </c>
      <c r="C200" s="10">
        <f t="shared" si="14"/>
        <v>7</v>
      </c>
      <c r="D200" s="11">
        <f t="shared" si="15"/>
        <v>43296</v>
      </c>
      <c r="E200" s="12" t="str">
        <f>IF(ISNA(MATCH(D200,'Liste jour fériés'!$D$5:$D$1000,0)),"N","F")</f>
        <v>N</v>
      </c>
    </row>
    <row r="201" spans="1:5" s="4" customFormat="1" x14ac:dyDescent="0.3">
      <c r="A201" s="9">
        <f t="shared" si="12"/>
        <v>1</v>
      </c>
      <c r="B201" s="10">
        <f t="shared" si="13"/>
        <v>2018</v>
      </c>
      <c r="C201" s="10">
        <f t="shared" si="14"/>
        <v>7</v>
      </c>
      <c r="D201" s="11">
        <f t="shared" si="15"/>
        <v>43297</v>
      </c>
      <c r="E201" s="12" t="str">
        <f>IF(ISNA(MATCH(D201,'Liste jour fériés'!$D$5:$D$1000,0)),"N","F")</f>
        <v>N</v>
      </c>
    </row>
    <row r="202" spans="1:5" s="4" customFormat="1" x14ac:dyDescent="0.3">
      <c r="A202" s="9">
        <f t="shared" si="12"/>
        <v>2</v>
      </c>
      <c r="B202" s="10">
        <f t="shared" si="13"/>
        <v>2018</v>
      </c>
      <c r="C202" s="10">
        <f t="shared" si="14"/>
        <v>7</v>
      </c>
      <c r="D202" s="11">
        <f t="shared" si="15"/>
        <v>43298</v>
      </c>
      <c r="E202" s="12" t="str">
        <f>IF(ISNA(MATCH(D202,'Liste jour fériés'!$D$5:$D$1000,0)),"N","F")</f>
        <v>N</v>
      </c>
    </row>
    <row r="203" spans="1:5" s="4" customFormat="1" x14ac:dyDescent="0.3">
      <c r="A203" s="9">
        <f t="shared" si="12"/>
        <v>3</v>
      </c>
      <c r="B203" s="10">
        <f t="shared" si="13"/>
        <v>2018</v>
      </c>
      <c r="C203" s="10">
        <f t="shared" si="14"/>
        <v>7</v>
      </c>
      <c r="D203" s="11">
        <f t="shared" si="15"/>
        <v>43299</v>
      </c>
      <c r="E203" s="12" t="str">
        <f>IF(ISNA(MATCH(D203,'Liste jour fériés'!$D$5:$D$1000,0)),"N","F")</f>
        <v>N</v>
      </c>
    </row>
    <row r="204" spans="1:5" s="4" customFormat="1" x14ac:dyDescent="0.3">
      <c r="A204" s="9">
        <f t="shared" si="12"/>
        <v>4</v>
      </c>
      <c r="B204" s="10">
        <f t="shared" si="13"/>
        <v>2018</v>
      </c>
      <c r="C204" s="10">
        <f t="shared" si="14"/>
        <v>7</v>
      </c>
      <c r="D204" s="11">
        <f t="shared" si="15"/>
        <v>43300</v>
      </c>
      <c r="E204" s="12" t="str">
        <f>IF(ISNA(MATCH(D204,'Liste jour fériés'!$D$5:$D$1000,0)),"N","F")</f>
        <v>N</v>
      </c>
    </row>
    <row r="205" spans="1:5" s="4" customFormat="1" x14ac:dyDescent="0.3">
      <c r="A205" s="9">
        <f t="shared" si="12"/>
        <v>5</v>
      </c>
      <c r="B205" s="10">
        <f t="shared" si="13"/>
        <v>2018</v>
      </c>
      <c r="C205" s="10">
        <f t="shared" si="14"/>
        <v>7</v>
      </c>
      <c r="D205" s="11">
        <f t="shared" si="15"/>
        <v>43301</v>
      </c>
      <c r="E205" s="12" t="str">
        <f>IF(ISNA(MATCH(D205,'Liste jour fériés'!$D$5:$D$1000,0)),"N","F")</f>
        <v>N</v>
      </c>
    </row>
    <row r="206" spans="1:5" s="4" customFormat="1" x14ac:dyDescent="0.3">
      <c r="A206" s="9">
        <f t="shared" si="12"/>
        <v>6</v>
      </c>
      <c r="B206" s="10">
        <f t="shared" si="13"/>
        <v>2018</v>
      </c>
      <c r="C206" s="10">
        <f t="shared" si="14"/>
        <v>7</v>
      </c>
      <c r="D206" s="11">
        <f t="shared" si="15"/>
        <v>43302</v>
      </c>
      <c r="E206" s="12" t="str">
        <f>IF(ISNA(MATCH(D206,'Liste jour fériés'!$D$5:$D$1000,0)),"N","F")</f>
        <v>N</v>
      </c>
    </row>
    <row r="207" spans="1:5" s="4" customFormat="1" x14ac:dyDescent="0.3">
      <c r="A207" s="9">
        <f t="shared" si="12"/>
        <v>7</v>
      </c>
      <c r="B207" s="10">
        <f t="shared" si="13"/>
        <v>2018</v>
      </c>
      <c r="C207" s="10">
        <f t="shared" si="14"/>
        <v>7</v>
      </c>
      <c r="D207" s="11">
        <f t="shared" si="15"/>
        <v>43303</v>
      </c>
      <c r="E207" s="12" t="str">
        <f>IF(ISNA(MATCH(D207,'Liste jour fériés'!$D$5:$D$1000,0)),"N","F")</f>
        <v>N</v>
      </c>
    </row>
    <row r="208" spans="1:5" s="4" customFormat="1" x14ac:dyDescent="0.3">
      <c r="A208" s="9">
        <f t="shared" si="12"/>
        <v>1</v>
      </c>
      <c r="B208" s="10">
        <f t="shared" si="13"/>
        <v>2018</v>
      </c>
      <c r="C208" s="10">
        <f t="shared" si="14"/>
        <v>7</v>
      </c>
      <c r="D208" s="11">
        <f t="shared" si="15"/>
        <v>43304</v>
      </c>
      <c r="E208" s="12" t="str">
        <f>IF(ISNA(MATCH(D208,'Liste jour fériés'!$D$5:$D$1000,0)),"N","F")</f>
        <v>N</v>
      </c>
    </row>
    <row r="209" spans="1:5" s="4" customFormat="1" x14ac:dyDescent="0.3">
      <c r="A209" s="9">
        <f t="shared" si="12"/>
        <v>2</v>
      </c>
      <c r="B209" s="10">
        <f t="shared" si="13"/>
        <v>2018</v>
      </c>
      <c r="C209" s="10">
        <f t="shared" si="14"/>
        <v>7</v>
      </c>
      <c r="D209" s="11">
        <f t="shared" si="15"/>
        <v>43305</v>
      </c>
      <c r="E209" s="12" t="str">
        <f>IF(ISNA(MATCH(D209,'Liste jour fériés'!$D$5:$D$1000,0)),"N","F")</f>
        <v>N</v>
      </c>
    </row>
    <row r="210" spans="1:5" s="4" customFormat="1" x14ac:dyDescent="0.3">
      <c r="A210" s="9">
        <f t="shared" si="12"/>
        <v>3</v>
      </c>
      <c r="B210" s="10">
        <f t="shared" si="13"/>
        <v>2018</v>
      </c>
      <c r="C210" s="10">
        <f t="shared" si="14"/>
        <v>7</v>
      </c>
      <c r="D210" s="11">
        <f t="shared" si="15"/>
        <v>43306</v>
      </c>
      <c r="E210" s="12" t="str">
        <f>IF(ISNA(MATCH(D210,'Liste jour fériés'!$D$5:$D$1000,0)),"N","F")</f>
        <v>N</v>
      </c>
    </row>
    <row r="211" spans="1:5" s="4" customFormat="1" x14ac:dyDescent="0.3">
      <c r="A211" s="9">
        <f t="shared" si="12"/>
        <v>4</v>
      </c>
      <c r="B211" s="10">
        <f t="shared" si="13"/>
        <v>2018</v>
      </c>
      <c r="C211" s="10">
        <f t="shared" si="14"/>
        <v>7</v>
      </c>
      <c r="D211" s="11">
        <f t="shared" si="15"/>
        <v>43307</v>
      </c>
      <c r="E211" s="12" t="str">
        <f>IF(ISNA(MATCH(D211,'Liste jour fériés'!$D$5:$D$1000,0)),"N","F")</f>
        <v>N</v>
      </c>
    </row>
    <row r="212" spans="1:5" s="4" customFormat="1" x14ac:dyDescent="0.3">
      <c r="A212" s="9">
        <f t="shared" si="12"/>
        <v>5</v>
      </c>
      <c r="B212" s="10">
        <f t="shared" si="13"/>
        <v>2018</v>
      </c>
      <c r="C212" s="10">
        <f t="shared" si="14"/>
        <v>7</v>
      </c>
      <c r="D212" s="11">
        <f t="shared" si="15"/>
        <v>43308</v>
      </c>
      <c r="E212" s="12" t="str">
        <f>IF(ISNA(MATCH(D212,'Liste jour fériés'!$D$5:$D$1000,0)),"N","F")</f>
        <v>N</v>
      </c>
    </row>
    <row r="213" spans="1:5" s="4" customFormat="1" x14ac:dyDescent="0.3">
      <c r="A213" s="9">
        <f t="shared" si="12"/>
        <v>6</v>
      </c>
      <c r="B213" s="10">
        <f t="shared" si="13"/>
        <v>2018</v>
      </c>
      <c r="C213" s="10">
        <f t="shared" si="14"/>
        <v>7</v>
      </c>
      <c r="D213" s="11">
        <f t="shared" si="15"/>
        <v>43309</v>
      </c>
      <c r="E213" s="12" t="str">
        <f>IF(ISNA(MATCH(D213,'Liste jour fériés'!$D$5:$D$1000,0)),"N","F")</f>
        <v>N</v>
      </c>
    </row>
    <row r="214" spans="1:5" s="4" customFormat="1" x14ac:dyDescent="0.3">
      <c r="A214" s="9">
        <f t="shared" si="12"/>
        <v>7</v>
      </c>
      <c r="B214" s="10">
        <f t="shared" si="13"/>
        <v>2018</v>
      </c>
      <c r="C214" s="10">
        <f t="shared" si="14"/>
        <v>7</v>
      </c>
      <c r="D214" s="11">
        <f t="shared" si="15"/>
        <v>43310</v>
      </c>
      <c r="E214" s="12" t="str">
        <f>IF(ISNA(MATCH(D214,'Liste jour fériés'!$D$5:$D$1000,0)),"N","F")</f>
        <v>N</v>
      </c>
    </row>
    <row r="215" spans="1:5" s="4" customFormat="1" x14ac:dyDescent="0.3">
      <c r="A215" s="9">
        <f t="shared" si="12"/>
        <v>1</v>
      </c>
      <c r="B215" s="10">
        <f t="shared" si="13"/>
        <v>2018</v>
      </c>
      <c r="C215" s="10">
        <f t="shared" si="14"/>
        <v>7</v>
      </c>
      <c r="D215" s="11">
        <f t="shared" si="15"/>
        <v>43311</v>
      </c>
      <c r="E215" s="12" t="str">
        <f>IF(ISNA(MATCH(D215,'Liste jour fériés'!$D$5:$D$1000,0)),"N","F")</f>
        <v>N</v>
      </c>
    </row>
    <row r="216" spans="1:5" s="4" customFormat="1" x14ac:dyDescent="0.3">
      <c r="A216" s="9">
        <f t="shared" si="12"/>
        <v>2</v>
      </c>
      <c r="B216" s="10">
        <f t="shared" si="13"/>
        <v>2018</v>
      </c>
      <c r="C216" s="10">
        <f t="shared" si="14"/>
        <v>7</v>
      </c>
      <c r="D216" s="11">
        <f t="shared" si="15"/>
        <v>43312</v>
      </c>
      <c r="E216" s="12" t="str">
        <f>IF(ISNA(MATCH(D216,'Liste jour fériés'!$D$5:$D$1000,0)),"N","F")</f>
        <v>N</v>
      </c>
    </row>
    <row r="217" spans="1:5" s="4" customFormat="1" x14ac:dyDescent="0.3">
      <c r="A217" s="9">
        <f t="shared" si="12"/>
        <v>3</v>
      </c>
      <c r="B217" s="10">
        <f t="shared" si="13"/>
        <v>2018</v>
      </c>
      <c r="C217" s="10">
        <f t="shared" si="14"/>
        <v>8</v>
      </c>
      <c r="D217" s="11">
        <f t="shared" si="15"/>
        <v>43313</v>
      </c>
      <c r="E217" s="12" t="str">
        <f>IF(ISNA(MATCH(D217,'Liste jour fériés'!$D$5:$D$1000,0)),"N","F")</f>
        <v>N</v>
      </c>
    </row>
    <row r="218" spans="1:5" s="4" customFormat="1" x14ac:dyDescent="0.3">
      <c r="A218" s="9">
        <f t="shared" si="12"/>
        <v>4</v>
      </c>
      <c r="B218" s="10">
        <f t="shared" si="13"/>
        <v>2018</v>
      </c>
      <c r="C218" s="10">
        <f t="shared" si="14"/>
        <v>8</v>
      </c>
      <c r="D218" s="11">
        <f t="shared" si="15"/>
        <v>43314</v>
      </c>
      <c r="E218" s="12" t="str">
        <f>IF(ISNA(MATCH(D218,'Liste jour fériés'!$D$5:$D$1000,0)),"N","F")</f>
        <v>N</v>
      </c>
    </row>
    <row r="219" spans="1:5" s="4" customFormat="1" x14ac:dyDescent="0.3">
      <c r="A219" s="9">
        <f t="shared" si="12"/>
        <v>5</v>
      </c>
      <c r="B219" s="10">
        <f t="shared" si="13"/>
        <v>2018</v>
      </c>
      <c r="C219" s="10">
        <f t="shared" si="14"/>
        <v>8</v>
      </c>
      <c r="D219" s="11">
        <f t="shared" si="15"/>
        <v>43315</v>
      </c>
      <c r="E219" s="12" t="str">
        <f>IF(ISNA(MATCH(D219,'Liste jour fériés'!$D$5:$D$1000,0)),"N","F")</f>
        <v>N</v>
      </c>
    </row>
    <row r="220" spans="1:5" s="4" customFormat="1" x14ac:dyDescent="0.3">
      <c r="A220" s="9">
        <f t="shared" si="12"/>
        <v>6</v>
      </c>
      <c r="B220" s="10">
        <f t="shared" si="13"/>
        <v>2018</v>
      </c>
      <c r="C220" s="10">
        <f t="shared" si="14"/>
        <v>8</v>
      </c>
      <c r="D220" s="11">
        <f t="shared" si="15"/>
        <v>43316</v>
      </c>
      <c r="E220" s="12" t="str">
        <f>IF(ISNA(MATCH(D220,'Liste jour fériés'!$D$5:$D$1000,0)),"N","F")</f>
        <v>N</v>
      </c>
    </row>
    <row r="221" spans="1:5" s="4" customFormat="1" x14ac:dyDescent="0.3">
      <c r="A221" s="9">
        <f t="shared" si="12"/>
        <v>7</v>
      </c>
      <c r="B221" s="10">
        <f t="shared" si="13"/>
        <v>2018</v>
      </c>
      <c r="C221" s="10">
        <f t="shared" si="14"/>
        <v>8</v>
      </c>
      <c r="D221" s="11">
        <f t="shared" si="15"/>
        <v>43317</v>
      </c>
      <c r="E221" s="12" t="str">
        <f>IF(ISNA(MATCH(D221,'Liste jour fériés'!$D$5:$D$1000,0)),"N","F")</f>
        <v>N</v>
      </c>
    </row>
    <row r="222" spans="1:5" s="4" customFormat="1" x14ac:dyDescent="0.3">
      <c r="A222" s="9">
        <f t="shared" si="12"/>
        <v>1</v>
      </c>
      <c r="B222" s="10">
        <f t="shared" si="13"/>
        <v>2018</v>
      </c>
      <c r="C222" s="10">
        <f t="shared" si="14"/>
        <v>8</v>
      </c>
      <c r="D222" s="11">
        <f t="shared" si="15"/>
        <v>43318</v>
      </c>
      <c r="E222" s="12" t="str">
        <f>IF(ISNA(MATCH(D222,'Liste jour fériés'!$D$5:$D$1000,0)),"N","F")</f>
        <v>N</v>
      </c>
    </row>
    <row r="223" spans="1:5" s="4" customFormat="1" x14ac:dyDescent="0.3">
      <c r="A223" s="9">
        <f t="shared" si="12"/>
        <v>2</v>
      </c>
      <c r="B223" s="10">
        <f t="shared" si="13"/>
        <v>2018</v>
      </c>
      <c r="C223" s="10">
        <f t="shared" si="14"/>
        <v>8</v>
      </c>
      <c r="D223" s="11">
        <f t="shared" si="15"/>
        <v>43319</v>
      </c>
      <c r="E223" s="12" t="str">
        <f>IF(ISNA(MATCH(D223,'Liste jour fériés'!$D$5:$D$1000,0)),"N","F")</f>
        <v>N</v>
      </c>
    </row>
    <row r="224" spans="1:5" s="4" customFormat="1" x14ac:dyDescent="0.3">
      <c r="A224" s="9">
        <f t="shared" si="12"/>
        <v>3</v>
      </c>
      <c r="B224" s="10">
        <f t="shared" si="13"/>
        <v>2018</v>
      </c>
      <c r="C224" s="10">
        <f t="shared" si="14"/>
        <v>8</v>
      </c>
      <c r="D224" s="11">
        <f t="shared" si="15"/>
        <v>43320</v>
      </c>
      <c r="E224" s="12" t="str">
        <f>IF(ISNA(MATCH(D224,'Liste jour fériés'!$D$5:$D$1000,0)),"N","F")</f>
        <v>N</v>
      </c>
    </row>
    <row r="225" spans="1:5" s="4" customFormat="1" x14ac:dyDescent="0.3">
      <c r="A225" s="9">
        <f t="shared" si="12"/>
        <v>4</v>
      </c>
      <c r="B225" s="10">
        <f t="shared" si="13"/>
        <v>2018</v>
      </c>
      <c r="C225" s="10">
        <f t="shared" si="14"/>
        <v>8</v>
      </c>
      <c r="D225" s="11">
        <f t="shared" si="15"/>
        <v>43321</v>
      </c>
      <c r="E225" s="12" t="str">
        <f>IF(ISNA(MATCH(D225,'Liste jour fériés'!$D$5:$D$1000,0)),"N","F")</f>
        <v>N</v>
      </c>
    </row>
    <row r="226" spans="1:5" s="4" customFormat="1" x14ac:dyDescent="0.3">
      <c r="A226" s="9">
        <f t="shared" si="12"/>
        <v>5</v>
      </c>
      <c r="B226" s="10">
        <f t="shared" si="13"/>
        <v>2018</v>
      </c>
      <c r="C226" s="10">
        <f t="shared" si="14"/>
        <v>8</v>
      </c>
      <c r="D226" s="11">
        <f t="shared" si="15"/>
        <v>43322</v>
      </c>
      <c r="E226" s="12" t="str">
        <f>IF(ISNA(MATCH(D226,'Liste jour fériés'!$D$5:$D$1000,0)),"N","F")</f>
        <v>N</v>
      </c>
    </row>
    <row r="227" spans="1:5" s="4" customFormat="1" x14ac:dyDescent="0.3">
      <c r="A227" s="9">
        <f t="shared" si="12"/>
        <v>6</v>
      </c>
      <c r="B227" s="10">
        <f t="shared" si="13"/>
        <v>2018</v>
      </c>
      <c r="C227" s="10">
        <f t="shared" si="14"/>
        <v>8</v>
      </c>
      <c r="D227" s="11">
        <f t="shared" si="15"/>
        <v>43323</v>
      </c>
      <c r="E227" s="12" t="str">
        <f>IF(ISNA(MATCH(D227,'Liste jour fériés'!$D$5:$D$1000,0)),"N","F")</f>
        <v>N</v>
      </c>
    </row>
    <row r="228" spans="1:5" s="4" customFormat="1" x14ac:dyDescent="0.3">
      <c r="A228" s="9">
        <f t="shared" si="12"/>
        <v>7</v>
      </c>
      <c r="B228" s="10">
        <f t="shared" si="13"/>
        <v>2018</v>
      </c>
      <c r="C228" s="10">
        <f t="shared" si="14"/>
        <v>8</v>
      </c>
      <c r="D228" s="11">
        <f t="shared" si="15"/>
        <v>43324</v>
      </c>
      <c r="E228" s="12" t="str">
        <f>IF(ISNA(MATCH(D228,'Liste jour fériés'!$D$5:$D$1000,0)),"N","F")</f>
        <v>N</v>
      </c>
    </row>
    <row r="229" spans="1:5" s="4" customFormat="1" x14ac:dyDescent="0.3">
      <c r="A229" s="9">
        <f t="shared" si="12"/>
        <v>1</v>
      </c>
      <c r="B229" s="10">
        <f t="shared" si="13"/>
        <v>2018</v>
      </c>
      <c r="C229" s="10">
        <f t="shared" si="14"/>
        <v>8</v>
      </c>
      <c r="D229" s="11">
        <f t="shared" si="15"/>
        <v>43325</v>
      </c>
      <c r="E229" s="12" t="str">
        <f>IF(ISNA(MATCH(D229,'Liste jour fériés'!$D$5:$D$1000,0)),"N","F")</f>
        <v>N</v>
      </c>
    </row>
    <row r="230" spans="1:5" s="4" customFormat="1" x14ac:dyDescent="0.3">
      <c r="A230" s="9">
        <f t="shared" si="12"/>
        <v>2</v>
      </c>
      <c r="B230" s="10">
        <f t="shared" si="13"/>
        <v>2018</v>
      </c>
      <c r="C230" s="10">
        <f t="shared" si="14"/>
        <v>8</v>
      </c>
      <c r="D230" s="11">
        <f t="shared" si="15"/>
        <v>43326</v>
      </c>
      <c r="E230" s="12" t="str">
        <f>IF(ISNA(MATCH(D230,'Liste jour fériés'!$D$5:$D$1000,0)),"N","F")</f>
        <v>N</v>
      </c>
    </row>
    <row r="231" spans="1:5" s="4" customFormat="1" x14ac:dyDescent="0.3">
      <c r="A231" s="9">
        <f t="shared" si="12"/>
        <v>3</v>
      </c>
      <c r="B231" s="10">
        <f t="shared" si="13"/>
        <v>2018</v>
      </c>
      <c r="C231" s="10">
        <f t="shared" si="14"/>
        <v>8</v>
      </c>
      <c r="D231" s="11">
        <f t="shared" si="15"/>
        <v>43327</v>
      </c>
      <c r="E231" s="12" t="str">
        <f>IF(ISNA(MATCH(D231,'Liste jour fériés'!$D$5:$D$1000,0)),"N","F")</f>
        <v>F</v>
      </c>
    </row>
    <row r="232" spans="1:5" s="4" customFormat="1" x14ac:dyDescent="0.3">
      <c r="A232" s="9">
        <f t="shared" si="12"/>
        <v>4</v>
      </c>
      <c r="B232" s="10">
        <f t="shared" si="13"/>
        <v>2018</v>
      </c>
      <c r="C232" s="10">
        <f t="shared" si="14"/>
        <v>8</v>
      </c>
      <c r="D232" s="11">
        <f t="shared" si="15"/>
        <v>43328</v>
      </c>
      <c r="E232" s="12" t="str">
        <f>IF(ISNA(MATCH(D232,'Liste jour fériés'!$D$5:$D$1000,0)),"N","F")</f>
        <v>N</v>
      </c>
    </row>
    <row r="233" spans="1:5" s="4" customFormat="1" x14ac:dyDescent="0.3">
      <c r="A233" s="9">
        <f t="shared" si="12"/>
        <v>5</v>
      </c>
      <c r="B233" s="10">
        <f t="shared" si="13"/>
        <v>2018</v>
      </c>
      <c r="C233" s="10">
        <f t="shared" si="14"/>
        <v>8</v>
      </c>
      <c r="D233" s="11">
        <f t="shared" si="15"/>
        <v>43329</v>
      </c>
      <c r="E233" s="12" t="str">
        <f>IF(ISNA(MATCH(D233,'Liste jour fériés'!$D$5:$D$1000,0)),"N","F")</f>
        <v>N</v>
      </c>
    </row>
    <row r="234" spans="1:5" s="4" customFormat="1" x14ac:dyDescent="0.3">
      <c r="A234" s="9">
        <f t="shared" si="12"/>
        <v>6</v>
      </c>
      <c r="B234" s="10">
        <f t="shared" si="13"/>
        <v>2018</v>
      </c>
      <c r="C234" s="10">
        <f t="shared" si="14"/>
        <v>8</v>
      </c>
      <c r="D234" s="11">
        <f t="shared" si="15"/>
        <v>43330</v>
      </c>
      <c r="E234" s="12" t="str">
        <f>IF(ISNA(MATCH(D234,'Liste jour fériés'!$D$5:$D$1000,0)),"N","F")</f>
        <v>N</v>
      </c>
    </row>
    <row r="235" spans="1:5" s="4" customFormat="1" x14ac:dyDescent="0.3">
      <c r="A235" s="9">
        <f t="shared" si="12"/>
        <v>7</v>
      </c>
      <c r="B235" s="10">
        <f t="shared" si="13"/>
        <v>2018</v>
      </c>
      <c r="C235" s="10">
        <f t="shared" si="14"/>
        <v>8</v>
      </c>
      <c r="D235" s="11">
        <f t="shared" si="15"/>
        <v>43331</v>
      </c>
      <c r="E235" s="12" t="str">
        <f>IF(ISNA(MATCH(D235,'Liste jour fériés'!$D$5:$D$1000,0)),"N","F")</f>
        <v>N</v>
      </c>
    </row>
    <row r="236" spans="1:5" s="4" customFormat="1" x14ac:dyDescent="0.3">
      <c r="A236" s="9">
        <f t="shared" si="12"/>
        <v>1</v>
      </c>
      <c r="B236" s="10">
        <f t="shared" si="13"/>
        <v>2018</v>
      </c>
      <c r="C236" s="10">
        <f t="shared" si="14"/>
        <v>8</v>
      </c>
      <c r="D236" s="11">
        <f t="shared" si="15"/>
        <v>43332</v>
      </c>
      <c r="E236" s="12" t="str">
        <f>IF(ISNA(MATCH(D236,'Liste jour fériés'!$D$5:$D$1000,0)),"N","F")</f>
        <v>N</v>
      </c>
    </row>
    <row r="237" spans="1:5" s="4" customFormat="1" x14ac:dyDescent="0.3">
      <c r="A237" s="9">
        <f t="shared" si="12"/>
        <v>2</v>
      </c>
      <c r="B237" s="10">
        <f t="shared" si="13"/>
        <v>2018</v>
      </c>
      <c r="C237" s="10">
        <f t="shared" si="14"/>
        <v>8</v>
      </c>
      <c r="D237" s="11">
        <f t="shared" si="15"/>
        <v>43333</v>
      </c>
      <c r="E237" s="12" t="str">
        <f>IF(ISNA(MATCH(D237,'Liste jour fériés'!$D$5:$D$1000,0)),"N","F")</f>
        <v>N</v>
      </c>
    </row>
    <row r="238" spans="1:5" s="4" customFormat="1" x14ac:dyDescent="0.3">
      <c r="A238" s="9">
        <f t="shared" si="12"/>
        <v>3</v>
      </c>
      <c r="B238" s="10">
        <f t="shared" si="13"/>
        <v>2018</v>
      </c>
      <c r="C238" s="10">
        <f t="shared" si="14"/>
        <v>8</v>
      </c>
      <c r="D238" s="11">
        <f t="shared" si="15"/>
        <v>43334</v>
      </c>
      <c r="E238" s="12" t="str">
        <f>IF(ISNA(MATCH(D238,'Liste jour fériés'!$D$5:$D$1000,0)),"N","F")</f>
        <v>N</v>
      </c>
    </row>
    <row r="239" spans="1:5" s="4" customFormat="1" x14ac:dyDescent="0.3">
      <c r="A239" s="9">
        <f t="shared" si="12"/>
        <v>4</v>
      </c>
      <c r="B239" s="10">
        <f t="shared" si="13"/>
        <v>2018</v>
      </c>
      <c r="C239" s="10">
        <f t="shared" si="14"/>
        <v>8</v>
      </c>
      <c r="D239" s="11">
        <f t="shared" si="15"/>
        <v>43335</v>
      </c>
      <c r="E239" s="12" t="str">
        <f>IF(ISNA(MATCH(D239,'Liste jour fériés'!$D$5:$D$1000,0)),"N","F")</f>
        <v>N</v>
      </c>
    </row>
    <row r="240" spans="1:5" s="4" customFormat="1" x14ac:dyDescent="0.3">
      <c r="A240" s="9">
        <f t="shared" si="12"/>
        <v>5</v>
      </c>
      <c r="B240" s="10">
        <f t="shared" si="13"/>
        <v>2018</v>
      </c>
      <c r="C240" s="10">
        <f t="shared" si="14"/>
        <v>8</v>
      </c>
      <c r="D240" s="11">
        <f t="shared" si="15"/>
        <v>43336</v>
      </c>
      <c r="E240" s="12" t="str">
        <f>IF(ISNA(MATCH(D240,'Liste jour fériés'!$D$5:$D$1000,0)),"N","F")</f>
        <v>N</v>
      </c>
    </row>
    <row r="241" spans="1:5" s="4" customFormat="1" x14ac:dyDescent="0.3">
      <c r="A241" s="9">
        <f t="shared" si="12"/>
        <v>6</v>
      </c>
      <c r="B241" s="10">
        <f t="shared" si="13"/>
        <v>2018</v>
      </c>
      <c r="C241" s="10">
        <f t="shared" si="14"/>
        <v>8</v>
      </c>
      <c r="D241" s="11">
        <f t="shared" si="15"/>
        <v>43337</v>
      </c>
      <c r="E241" s="12" t="str">
        <f>IF(ISNA(MATCH(D241,'Liste jour fériés'!$D$5:$D$1000,0)),"N","F")</f>
        <v>N</v>
      </c>
    </row>
    <row r="242" spans="1:5" s="4" customFormat="1" x14ac:dyDescent="0.3">
      <c r="A242" s="9">
        <f t="shared" si="12"/>
        <v>7</v>
      </c>
      <c r="B242" s="10">
        <f t="shared" si="13"/>
        <v>2018</v>
      </c>
      <c r="C242" s="10">
        <f t="shared" si="14"/>
        <v>8</v>
      </c>
      <c r="D242" s="11">
        <f t="shared" si="15"/>
        <v>43338</v>
      </c>
      <c r="E242" s="12" t="str">
        <f>IF(ISNA(MATCH(D242,'Liste jour fériés'!$D$5:$D$1000,0)),"N","F")</f>
        <v>N</v>
      </c>
    </row>
    <row r="243" spans="1:5" s="4" customFormat="1" x14ac:dyDescent="0.3">
      <c r="A243" s="9">
        <f t="shared" si="12"/>
        <v>1</v>
      </c>
      <c r="B243" s="10">
        <f t="shared" si="13"/>
        <v>2018</v>
      </c>
      <c r="C243" s="10">
        <f t="shared" si="14"/>
        <v>8</v>
      </c>
      <c r="D243" s="11">
        <f t="shared" si="15"/>
        <v>43339</v>
      </c>
      <c r="E243" s="12" t="str">
        <f>IF(ISNA(MATCH(D243,'Liste jour fériés'!$D$5:$D$1000,0)),"N","F")</f>
        <v>N</v>
      </c>
    </row>
    <row r="244" spans="1:5" s="4" customFormat="1" x14ac:dyDescent="0.3">
      <c r="A244" s="9">
        <f t="shared" si="12"/>
        <v>2</v>
      </c>
      <c r="B244" s="10">
        <f t="shared" si="13"/>
        <v>2018</v>
      </c>
      <c r="C244" s="10">
        <f t="shared" si="14"/>
        <v>8</v>
      </c>
      <c r="D244" s="11">
        <f t="shared" si="15"/>
        <v>43340</v>
      </c>
      <c r="E244" s="12" t="str">
        <f>IF(ISNA(MATCH(D244,'Liste jour fériés'!$D$5:$D$1000,0)),"N","F")</f>
        <v>N</v>
      </c>
    </row>
    <row r="245" spans="1:5" s="4" customFormat="1" x14ac:dyDescent="0.3">
      <c r="A245" s="9">
        <f t="shared" si="12"/>
        <v>3</v>
      </c>
      <c r="B245" s="10">
        <f t="shared" si="13"/>
        <v>2018</v>
      </c>
      <c r="C245" s="10">
        <f t="shared" si="14"/>
        <v>8</v>
      </c>
      <c r="D245" s="11">
        <f t="shared" si="15"/>
        <v>43341</v>
      </c>
      <c r="E245" s="12" t="str">
        <f>IF(ISNA(MATCH(D245,'Liste jour fériés'!$D$5:$D$1000,0)),"N","F")</f>
        <v>N</v>
      </c>
    </row>
    <row r="246" spans="1:5" s="4" customFormat="1" x14ac:dyDescent="0.3">
      <c r="A246" s="9">
        <f t="shared" si="12"/>
        <v>4</v>
      </c>
      <c r="B246" s="10">
        <f t="shared" si="13"/>
        <v>2018</v>
      </c>
      <c r="C246" s="10">
        <f t="shared" si="14"/>
        <v>8</v>
      </c>
      <c r="D246" s="11">
        <f t="shared" si="15"/>
        <v>43342</v>
      </c>
      <c r="E246" s="12" t="str">
        <f>IF(ISNA(MATCH(D246,'Liste jour fériés'!$D$5:$D$1000,0)),"N","F")</f>
        <v>N</v>
      </c>
    </row>
    <row r="247" spans="1:5" s="4" customFormat="1" x14ac:dyDescent="0.3">
      <c r="A247" s="9">
        <f t="shared" si="12"/>
        <v>5</v>
      </c>
      <c r="B247" s="10">
        <f t="shared" si="13"/>
        <v>2018</v>
      </c>
      <c r="C247" s="10">
        <f t="shared" si="14"/>
        <v>8</v>
      </c>
      <c r="D247" s="11">
        <f t="shared" si="15"/>
        <v>43343</v>
      </c>
      <c r="E247" s="12" t="str">
        <f>IF(ISNA(MATCH(D247,'Liste jour fériés'!$D$5:$D$1000,0)),"N","F")</f>
        <v>N</v>
      </c>
    </row>
    <row r="248" spans="1:5" s="4" customFormat="1" x14ac:dyDescent="0.3">
      <c r="A248" s="9">
        <f t="shared" si="12"/>
        <v>6</v>
      </c>
      <c r="B248" s="10">
        <f t="shared" si="13"/>
        <v>2018</v>
      </c>
      <c r="C248" s="10">
        <f t="shared" si="14"/>
        <v>9</v>
      </c>
      <c r="D248" s="11">
        <f t="shared" si="15"/>
        <v>43344</v>
      </c>
      <c r="E248" s="12" t="str">
        <f>IF(ISNA(MATCH(D248,'Liste jour fériés'!$D$5:$D$1000,0)),"N","F")</f>
        <v>N</v>
      </c>
    </row>
    <row r="249" spans="1:5" s="4" customFormat="1" x14ac:dyDescent="0.3">
      <c r="A249" s="9">
        <f t="shared" si="12"/>
        <v>7</v>
      </c>
      <c r="B249" s="10">
        <f t="shared" si="13"/>
        <v>2018</v>
      </c>
      <c r="C249" s="10">
        <f t="shared" si="14"/>
        <v>9</v>
      </c>
      <c r="D249" s="11">
        <f t="shared" si="15"/>
        <v>43345</v>
      </c>
      <c r="E249" s="12" t="str">
        <f>IF(ISNA(MATCH(D249,'Liste jour fériés'!$D$5:$D$1000,0)),"N","F")</f>
        <v>N</v>
      </c>
    </row>
    <row r="250" spans="1:5" s="4" customFormat="1" x14ac:dyDescent="0.3">
      <c r="A250" s="9">
        <f t="shared" si="12"/>
        <v>1</v>
      </c>
      <c r="B250" s="10">
        <f t="shared" si="13"/>
        <v>2018</v>
      </c>
      <c r="C250" s="10">
        <f t="shared" si="14"/>
        <v>9</v>
      </c>
      <c r="D250" s="11">
        <f t="shared" si="15"/>
        <v>43346</v>
      </c>
      <c r="E250" s="12" t="str">
        <f>IF(ISNA(MATCH(D250,'Liste jour fériés'!$D$5:$D$1000,0)),"N","F")</f>
        <v>N</v>
      </c>
    </row>
    <row r="251" spans="1:5" s="4" customFormat="1" x14ac:dyDescent="0.3">
      <c r="A251" s="9">
        <f t="shared" si="12"/>
        <v>2</v>
      </c>
      <c r="B251" s="10">
        <f t="shared" si="13"/>
        <v>2018</v>
      </c>
      <c r="C251" s="10">
        <f t="shared" si="14"/>
        <v>9</v>
      </c>
      <c r="D251" s="11">
        <f t="shared" si="15"/>
        <v>43347</v>
      </c>
      <c r="E251" s="12" t="str">
        <f>IF(ISNA(MATCH(D251,'Liste jour fériés'!$D$5:$D$1000,0)),"N","F")</f>
        <v>N</v>
      </c>
    </row>
    <row r="252" spans="1:5" s="4" customFormat="1" x14ac:dyDescent="0.3">
      <c r="A252" s="9">
        <f t="shared" si="12"/>
        <v>3</v>
      </c>
      <c r="B252" s="10">
        <f t="shared" si="13"/>
        <v>2018</v>
      </c>
      <c r="C252" s="10">
        <f t="shared" si="14"/>
        <v>9</v>
      </c>
      <c r="D252" s="11">
        <f t="shared" si="15"/>
        <v>43348</v>
      </c>
      <c r="E252" s="12" t="str">
        <f>IF(ISNA(MATCH(D252,'Liste jour fériés'!$D$5:$D$1000,0)),"N","F")</f>
        <v>N</v>
      </c>
    </row>
    <row r="253" spans="1:5" s="4" customFormat="1" x14ac:dyDescent="0.3">
      <c r="A253" s="9">
        <f t="shared" si="12"/>
        <v>4</v>
      </c>
      <c r="B253" s="10">
        <f t="shared" si="13"/>
        <v>2018</v>
      </c>
      <c r="C253" s="10">
        <f t="shared" si="14"/>
        <v>9</v>
      </c>
      <c r="D253" s="11">
        <f t="shared" si="15"/>
        <v>43349</v>
      </c>
      <c r="E253" s="12" t="str">
        <f>IF(ISNA(MATCH(D253,'Liste jour fériés'!$D$5:$D$1000,0)),"N","F")</f>
        <v>N</v>
      </c>
    </row>
    <row r="254" spans="1:5" s="4" customFormat="1" x14ac:dyDescent="0.3">
      <c r="A254" s="9">
        <f t="shared" si="12"/>
        <v>5</v>
      </c>
      <c r="B254" s="10">
        <f t="shared" si="13"/>
        <v>2018</v>
      </c>
      <c r="C254" s="10">
        <f t="shared" si="14"/>
        <v>9</v>
      </c>
      <c r="D254" s="11">
        <f t="shared" si="15"/>
        <v>43350</v>
      </c>
      <c r="E254" s="12" t="str">
        <f>IF(ISNA(MATCH(D254,'Liste jour fériés'!$D$5:$D$1000,0)),"N","F")</f>
        <v>N</v>
      </c>
    </row>
    <row r="255" spans="1:5" s="4" customFormat="1" x14ac:dyDescent="0.3">
      <c r="A255" s="9">
        <f t="shared" si="12"/>
        <v>6</v>
      </c>
      <c r="B255" s="10">
        <f t="shared" si="13"/>
        <v>2018</v>
      </c>
      <c r="C255" s="10">
        <f t="shared" si="14"/>
        <v>9</v>
      </c>
      <c r="D255" s="11">
        <f t="shared" si="15"/>
        <v>43351</v>
      </c>
      <c r="E255" s="12" t="str">
        <f>IF(ISNA(MATCH(D255,'Liste jour fériés'!$D$5:$D$1000,0)),"N","F")</f>
        <v>N</v>
      </c>
    </row>
    <row r="256" spans="1:5" s="4" customFormat="1" x14ac:dyDescent="0.3">
      <c r="A256" s="9">
        <f t="shared" si="12"/>
        <v>7</v>
      </c>
      <c r="B256" s="10">
        <f t="shared" si="13"/>
        <v>2018</v>
      </c>
      <c r="C256" s="10">
        <f t="shared" si="14"/>
        <v>9</v>
      </c>
      <c r="D256" s="11">
        <f t="shared" si="15"/>
        <v>43352</v>
      </c>
      <c r="E256" s="12" t="str">
        <f>IF(ISNA(MATCH(D256,'Liste jour fériés'!$D$5:$D$1000,0)),"N","F")</f>
        <v>N</v>
      </c>
    </row>
    <row r="257" spans="1:5" s="4" customFormat="1" x14ac:dyDescent="0.3">
      <c r="A257" s="9">
        <f t="shared" si="12"/>
        <v>1</v>
      </c>
      <c r="B257" s="10">
        <f t="shared" si="13"/>
        <v>2018</v>
      </c>
      <c r="C257" s="10">
        <f t="shared" si="14"/>
        <v>9</v>
      </c>
      <c r="D257" s="11">
        <f t="shared" si="15"/>
        <v>43353</v>
      </c>
      <c r="E257" s="12" t="str">
        <f>IF(ISNA(MATCH(D257,'Liste jour fériés'!$D$5:$D$1000,0)),"N","F")</f>
        <v>N</v>
      </c>
    </row>
    <row r="258" spans="1:5" s="4" customFormat="1" x14ac:dyDescent="0.3">
      <c r="A258" s="9">
        <f t="shared" si="12"/>
        <v>2</v>
      </c>
      <c r="B258" s="10">
        <f t="shared" si="13"/>
        <v>2018</v>
      </c>
      <c r="C258" s="10">
        <f t="shared" si="14"/>
        <v>9</v>
      </c>
      <c r="D258" s="11">
        <f t="shared" si="15"/>
        <v>43354</v>
      </c>
      <c r="E258" s="12" t="str">
        <f>IF(ISNA(MATCH(D258,'Liste jour fériés'!$D$5:$D$1000,0)),"N","F")</f>
        <v>N</v>
      </c>
    </row>
    <row r="259" spans="1:5" s="4" customFormat="1" x14ac:dyDescent="0.3">
      <c r="A259" s="9">
        <f t="shared" si="12"/>
        <v>3</v>
      </c>
      <c r="B259" s="10">
        <f t="shared" si="13"/>
        <v>2018</v>
      </c>
      <c r="C259" s="10">
        <f t="shared" si="14"/>
        <v>9</v>
      </c>
      <c r="D259" s="11">
        <f t="shared" si="15"/>
        <v>43355</v>
      </c>
      <c r="E259" s="12" t="str">
        <f>IF(ISNA(MATCH(D259,'Liste jour fériés'!$D$5:$D$1000,0)),"N","F")</f>
        <v>N</v>
      </c>
    </row>
    <row r="260" spans="1:5" s="4" customFormat="1" x14ac:dyDescent="0.3">
      <c r="A260" s="9">
        <f t="shared" si="12"/>
        <v>4</v>
      </c>
      <c r="B260" s="10">
        <f t="shared" si="13"/>
        <v>2018</v>
      </c>
      <c r="C260" s="10">
        <f t="shared" si="14"/>
        <v>9</v>
      </c>
      <c r="D260" s="11">
        <f t="shared" si="15"/>
        <v>43356</v>
      </c>
      <c r="E260" s="12" t="str">
        <f>IF(ISNA(MATCH(D260,'Liste jour fériés'!$D$5:$D$1000,0)),"N","F")</f>
        <v>N</v>
      </c>
    </row>
    <row r="261" spans="1:5" s="4" customFormat="1" x14ac:dyDescent="0.3">
      <c r="A261" s="9">
        <f t="shared" si="12"/>
        <v>5</v>
      </c>
      <c r="B261" s="10">
        <f t="shared" si="13"/>
        <v>2018</v>
      </c>
      <c r="C261" s="10">
        <f t="shared" si="14"/>
        <v>9</v>
      </c>
      <c r="D261" s="11">
        <f t="shared" si="15"/>
        <v>43357</v>
      </c>
      <c r="E261" s="12" t="str">
        <f>IF(ISNA(MATCH(D261,'Liste jour fériés'!$D$5:$D$1000,0)),"N","F")</f>
        <v>N</v>
      </c>
    </row>
    <row r="262" spans="1:5" s="4" customFormat="1" x14ac:dyDescent="0.3">
      <c r="A262" s="9">
        <f t="shared" ref="A262:A325" si="16">WEEKDAY(D262,2)</f>
        <v>6</v>
      </c>
      <c r="B262" s="10">
        <f t="shared" ref="B262:B325" si="17">YEAR(D262)</f>
        <v>2018</v>
      </c>
      <c r="C262" s="10">
        <f t="shared" ref="C262:C325" si="18">MONTH(D262)</f>
        <v>9</v>
      </c>
      <c r="D262" s="11">
        <f t="shared" si="15"/>
        <v>43358</v>
      </c>
      <c r="E262" s="12" t="str">
        <f>IF(ISNA(MATCH(D262,'Liste jour fériés'!$D$5:$D$1000,0)),"N","F")</f>
        <v>N</v>
      </c>
    </row>
    <row r="263" spans="1:5" s="4" customFormat="1" x14ac:dyDescent="0.3">
      <c r="A263" s="9">
        <f t="shared" si="16"/>
        <v>7</v>
      </c>
      <c r="B263" s="10">
        <f t="shared" si="17"/>
        <v>2018</v>
      </c>
      <c r="C263" s="10">
        <f t="shared" si="18"/>
        <v>9</v>
      </c>
      <c r="D263" s="11">
        <f t="shared" ref="D263:D326" si="19">D262+1</f>
        <v>43359</v>
      </c>
      <c r="E263" s="12" t="str">
        <f>IF(ISNA(MATCH(D263,'Liste jour fériés'!$D$5:$D$1000,0)),"N","F")</f>
        <v>N</v>
      </c>
    </row>
    <row r="264" spans="1:5" s="4" customFormat="1" x14ac:dyDescent="0.3">
      <c r="A264" s="9">
        <f t="shared" si="16"/>
        <v>1</v>
      </c>
      <c r="B264" s="10">
        <f t="shared" si="17"/>
        <v>2018</v>
      </c>
      <c r="C264" s="10">
        <f t="shared" si="18"/>
        <v>9</v>
      </c>
      <c r="D264" s="11">
        <f t="shared" si="19"/>
        <v>43360</v>
      </c>
      <c r="E264" s="12" t="str">
        <f>IF(ISNA(MATCH(D264,'Liste jour fériés'!$D$5:$D$1000,0)),"N","F")</f>
        <v>N</v>
      </c>
    </row>
    <row r="265" spans="1:5" s="4" customFormat="1" x14ac:dyDescent="0.3">
      <c r="A265" s="9">
        <f t="shared" si="16"/>
        <v>2</v>
      </c>
      <c r="B265" s="10">
        <f t="shared" si="17"/>
        <v>2018</v>
      </c>
      <c r="C265" s="10">
        <f t="shared" si="18"/>
        <v>9</v>
      </c>
      <c r="D265" s="11">
        <f t="shared" si="19"/>
        <v>43361</v>
      </c>
      <c r="E265" s="12" t="str">
        <f>IF(ISNA(MATCH(D265,'Liste jour fériés'!$D$5:$D$1000,0)),"N","F")</f>
        <v>N</v>
      </c>
    </row>
    <row r="266" spans="1:5" s="4" customFormat="1" x14ac:dyDescent="0.3">
      <c r="A266" s="9">
        <f t="shared" si="16"/>
        <v>3</v>
      </c>
      <c r="B266" s="10">
        <f t="shared" si="17"/>
        <v>2018</v>
      </c>
      <c r="C266" s="10">
        <f t="shared" si="18"/>
        <v>9</v>
      </c>
      <c r="D266" s="11">
        <f t="shared" si="19"/>
        <v>43362</v>
      </c>
      <c r="E266" s="12" t="str">
        <f>IF(ISNA(MATCH(D266,'Liste jour fériés'!$D$5:$D$1000,0)),"N","F")</f>
        <v>N</v>
      </c>
    </row>
    <row r="267" spans="1:5" s="4" customFormat="1" x14ac:dyDescent="0.3">
      <c r="A267" s="9">
        <f t="shared" si="16"/>
        <v>4</v>
      </c>
      <c r="B267" s="10">
        <f t="shared" si="17"/>
        <v>2018</v>
      </c>
      <c r="C267" s="10">
        <f t="shared" si="18"/>
        <v>9</v>
      </c>
      <c r="D267" s="11">
        <f t="shared" si="19"/>
        <v>43363</v>
      </c>
      <c r="E267" s="12" t="str">
        <f>IF(ISNA(MATCH(D267,'Liste jour fériés'!$D$5:$D$1000,0)),"N","F")</f>
        <v>N</v>
      </c>
    </row>
    <row r="268" spans="1:5" s="4" customFormat="1" x14ac:dyDescent="0.3">
      <c r="A268" s="9">
        <f t="shared" si="16"/>
        <v>5</v>
      </c>
      <c r="B268" s="10">
        <f t="shared" si="17"/>
        <v>2018</v>
      </c>
      <c r="C268" s="10">
        <f t="shared" si="18"/>
        <v>9</v>
      </c>
      <c r="D268" s="11">
        <f t="shared" si="19"/>
        <v>43364</v>
      </c>
      <c r="E268" s="12" t="str">
        <f>IF(ISNA(MATCH(D268,'Liste jour fériés'!$D$5:$D$1000,0)),"N","F")</f>
        <v>N</v>
      </c>
    </row>
    <row r="269" spans="1:5" s="4" customFormat="1" x14ac:dyDescent="0.3">
      <c r="A269" s="9">
        <f t="shared" si="16"/>
        <v>6</v>
      </c>
      <c r="B269" s="10">
        <f t="shared" si="17"/>
        <v>2018</v>
      </c>
      <c r="C269" s="10">
        <f t="shared" si="18"/>
        <v>9</v>
      </c>
      <c r="D269" s="11">
        <f t="shared" si="19"/>
        <v>43365</v>
      </c>
      <c r="E269" s="12" t="str">
        <f>IF(ISNA(MATCH(D269,'Liste jour fériés'!$D$5:$D$1000,0)),"N","F")</f>
        <v>N</v>
      </c>
    </row>
    <row r="270" spans="1:5" s="4" customFormat="1" x14ac:dyDescent="0.3">
      <c r="A270" s="9">
        <f t="shared" si="16"/>
        <v>7</v>
      </c>
      <c r="B270" s="10">
        <f t="shared" si="17"/>
        <v>2018</v>
      </c>
      <c r="C270" s="10">
        <f t="shared" si="18"/>
        <v>9</v>
      </c>
      <c r="D270" s="11">
        <f t="shared" si="19"/>
        <v>43366</v>
      </c>
      <c r="E270" s="12" t="str">
        <f>IF(ISNA(MATCH(D270,'Liste jour fériés'!$D$5:$D$1000,0)),"N","F")</f>
        <v>N</v>
      </c>
    </row>
    <row r="271" spans="1:5" s="4" customFormat="1" x14ac:dyDescent="0.3">
      <c r="A271" s="9">
        <f t="shared" si="16"/>
        <v>1</v>
      </c>
      <c r="B271" s="10">
        <f t="shared" si="17"/>
        <v>2018</v>
      </c>
      <c r="C271" s="10">
        <f t="shared" si="18"/>
        <v>9</v>
      </c>
      <c r="D271" s="11">
        <f t="shared" si="19"/>
        <v>43367</v>
      </c>
      <c r="E271" s="12" t="str">
        <f>IF(ISNA(MATCH(D271,'Liste jour fériés'!$D$5:$D$1000,0)),"N","F")</f>
        <v>N</v>
      </c>
    </row>
    <row r="272" spans="1:5" s="4" customFormat="1" x14ac:dyDescent="0.3">
      <c r="A272" s="9">
        <f t="shared" si="16"/>
        <v>2</v>
      </c>
      <c r="B272" s="10">
        <f t="shared" si="17"/>
        <v>2018</v>
      </c>
      <c r="C272" s="10">
        <f t="shared" si="18"/>
        <v>9</v>
      </c>
      <c r="D272" s="11">
        <f t="shared" si="19"/>
        <v>43368</v>
      </c>
      <c r="E272" s="12" t="str">
        <f>IF(ISNA(MATCH(D272,'Liste jour fériés'!$D$5:$D$1000,0)),"N","F")</f>
        <v>N</v>
      </c>
    </row>
    <row r="273" spans="1:5" s="4" customFormat="1" x14ac:dyDescent="0.3">
      <c r="A273" s="9">
        <f t="shared" si="16"/>
        <v>3</v>
      </c>
      <c r="B273" s="10">
        <f t="shared" si="17"/>
        <v>2018</v>
      </c>
      <c r="C273" s="10">
        <f t="shared" si="18"/>
        <v>9</v>
      </c>
      <c r="D273" s="11">
        <f t="shared" si="19"/>
        <v>43369</v>
      </c>
      <c r="E273" s="12" t="str">
        <f>IF(ISNA(MATCH(D273,'Liste jour fériés'!$D$5:$D$1000,0)),"N","F")</f>
        <v>N</v>
      </c>
    </row>
    <row r="274" spans="1:5" s="4" customFormat="1" x14ac:dyDescent="0.3">
      <c r="A274" s="9">
        <f t="shared" si="16"/>
        <v>4</v>
      </c>
      <c r="B274" s="10">
        <f t="shared" si="17"/>
        <v>2018</v>
      </c>
      <c r="C274" s="10">
        <f t="shared" si="18"/>
        <v>9</v>
      </c>
      <c r="D274" s="11">
        <f t="shared" si="19"/>
        <v>43370</v>
      </c>
      <c r="E274" s="12" t="str">
        <f>IF(ISNA(MATCH(D274,'Liste jour fériés'!$D$5:$D$1000,0)),"N","F")</f>
        <v>N</v>
      </c>
    </row>
    <row r="275" spans="1:5" s="4" customFormat="1" x14ac:dyDescent="0.3">
      <c r="A275" s="9">
        <f t="shared" si="16"/>
        <v>5</v>
      </c>
      <c r="B275" s="10">
        <f t="shared" si="17"/>
        <v>2018</v>
      </c>
      <c r="C275" s="10">
        <f t="shared" si="18"/>
        <v>9</v>
      </c>
      <c r="D275" s="11">
        <f t="shared" si="19"/>
        <v>43371</v>
      </c>
      <c r="E275" s="12" t="str">
        <f>IF(ISNA(MATCH(D275,'Liste jour fériés'!$D$5:$D$1000,0)),"N","F")</f>
        <v>N</v>
      </c>
    </row>
    <row r="276" spans="1:5" s="4" customFormat="1" x14ac:dyDescent="0.3">
      <c r="A276" s="9">
        <f t="shared" si="16"/>
        <v>6</v>
      </c>
      <c r="B276" s="10">
        <f t="shared" si="17"/>
        <v>2018</v>
      </c>
      <c r="C276" s="10">
        <f t="shared" si="18"/>
        <v>9</v>
      </c>
      <c r="D276" s="11">
        <f t="shared" si="19"/>
        <v>43372</v>
      </c>
      <c r="E276" s="12" t="str">
        <f>IF(ISNA(MATCH(D276,'Liste jour fériés'!$D$5:$D$1000,0)),"N","F")</f>
        <v>N</v>
      </c>
    </row>
    <row r="277" spans="1:5" s="4" customFormat="1" x14ac:dyDescent="0.3">
      <c r="A277" s="9">
        <f t="shared" si="16"/>
        <v>7</v>
      </c>
      <c r="B277" s="10">
        <f t="shared" si="17"/>
        <v>2018</v>
      </c>
      <c r="C277" s="10">
        <f t="shared" si="18"/>
        <v>9</v>
      </c>
      <c r="D277" s="11">
        <f t="shared" si="19"/>
        <v>43373</v>
      </c>
      <c r="E277" s="12" t="str">
        <f>IF(ISNA(MATCH(D277,'Liste jour fériés'!$D$5:$D$1000,0)),"N","F")</f>
        <v>N</v>
      </c>
    </row>
    <row r="278" spans="1:5" s="4" customFormat="1" x14ac:dyDescent="0.3">
      <c r="A278" s="9">
        <f t="shared" si="16"/>
        <v>1</v>
      </c>
      <c r="B278" s="10">
        <f t="shared" si="17"/>
        <v>2018</v>
      </c>
      <c r="C278" s="10">
        <f t="shared" si="18"/>
        <v>10</v>
      </c>
      <c r="D278" s="11">
        <f t="shared" si="19"/>
        <v>43374</v>
      </c>
      <c r="E278" s="12" t="str">
        <f>IF(ISNA(MATCH(D278,'Liste jour fériés'!$D$5:$D$1000,0)),"N","F")</f>
        <v>N</v>
      </c>
    </row>
    <row r="279" spans="1:5" s="4" customFormat="1" x14ac:dyDescent="0.3">
      <c r="A279" s="9">
        <f t="shared" si="16"/>
        <v>2</v>
      </c>
      <c r="B279" s="10">
        <f t="shared" si="17"/>
        <v>2018</v>
      </c>
      <c r="C279" s="10">
        <f t="shared" si="18"/>
        <v>10</v>
      </c>
      <c r="D279" s="11">
        <f t="shared" si="19"/>
        <v>43375</v>
      </c>
      <c r="E279" s="12" t="str">
        <f>IF(ISNA(MATCH(D279,'Liste jour fériés'!$D$5:$D$1000,0)),"N","F")</f>
        <v>N</v>
      </c>
    </row>
    <row r="280" spans="1:5" s="4" customFormat="1" x14ac:dyDescent="0.3">
      <c r="A280" s="9">
        <f t="shared" si="16"/>
        <v>3</v>
      </c>
      <c r="B280" s="10">
        <f t="shared" si="17"/>
        <v>2018</v>
      </c>
      <c r="C280" s="10">
        <f t="shared" si="18"/>
        <v>10</v>
      </c>
      <c r="D280" s="11">
        <f t="shared" si="19"/>
        <v>43376</v>
      </c>
      <c r="E280" s="12" t="str">
        <f>IF(ISNA(MATCH(D280,'Liste jour fériés'!$D$5:$D$1000,0)),"N","F")</f>
        <v>N</v>
      </c>
    </row>
    <row r="281" spans="1:5" s="4" customFormat="1" x14ac:dyDescent="0.3">
      <c r="A281" s="9">
        <f t="shared" si="16"/>
        <v>4</v>
      </c>
      <c r="B281" s="10">
        <f t="shared" si="17"/>
        <v>2018</v>
      </c>
      <c r="C281" s="10">
        <f t="shared" si="18"/>
        <v>10</v>
      </c>
      <c r="D281" s="11">
        <f t="shared" si="19"/>
        <v>43377</v>
      </c>
      <c r="E281" s="12" t="str">
        <f>IF(ISNA(MATCH(D281,'Liste jour fériés'!$D$5:$D$1000,0)),"N","F")</f>
        <v>N</v>
      </c>
    </row>
    <row r="282" spans="1:5" s="4" customFormat="1" x14ac:dyDescent="0.3">
      <c r="A282" s="9">
        <f t="shared" si="16"/>
        <v>5</v>
      </c>
      <c r="B282" s="10">
        <f t="shared" si="17"/>
        <v>2018</v>
      </c>
      <c r="C282" s="10">
        <f t="shared" si="18"/>
        <v>10</v>
      </c>
      <c r="D282" s="11">
        <f t="shared" si="19"/>
        <v>43378</v>
      </c>
      <c r="E282" s="12" t="str">
        <f>IF(ISNA(MATCH(D282,'Liste jour fériés'!$D$5:$D$1000,0)),"N","F")</f>
        <v>N</v>
      </c>
    </row>
    <row r="283" spans="1:5" s="4" customFormat="1" x14ac:dyDescent="0.3">
      <c r="A283" s="9">
        <f t="shared" si="16"/>
        <v>6</v>
      </c>
      <c r="B283" s="10">
        <f t="shared" si="17"/>
        <v>2018</v>
      </c>
      <c r="C283" s="10">
        <f t="shared" si="18"/>
        <v>10</v>
      </c>
      <c r="D283" s="11">
        <f t="shared" si="19"/>
        <v>43379</v>
      </c>
      <c r="E283" s="12" t="str">
        <f>IF(ISNA(MATCH(D283,'Liste jour fériés'!$D$5:$D$1000,0)),"N","F")</f>
        <v>N</v>
      </c>
    </row>
    <row r="284" spans="1:5" s="4" customFormat="1" x14ac:dyDescent="0.3">
      <c r="A284" s="9">
        <f t="shared" si="16"/>
        <v>7</v>
      </c>
      <c r="B284" s="10">
        <f t="shared" si="17"/>
        <v>2018</v>
      </c>
      <c r="C284" s="10">
        <f t="shared" si="18"/>
        <v>10</v>
      </c>
      <c r="D284" s="11">
        <f t="shared" si="19"/>
        <v>43380</v>
      </c>
      <c r="E284" s="12" t="str">
        <f>IF(ISNA(MATCH(D284,'Liste jour fériés'!$D$5:$D$1000,0)),"N","F")</f>
        <v>N</v>
      </c>
    </row>
    <row r="285" spans="1:5" s="4" customFormat="1" x14ac:dyDescent="0.3">
      <c r="A285" s="9">
        <f t="shared" si="16"/>
        <v>1</v>
      </c>
      <c r="B285" s="10">
        <f t="shared" si="17"/>
        <v>2018</v>
      </c>
      <c r="C285" s="10">
        <f t="shared" si="18"/>
        <v>10</v>
      </c>
      <c r="D285" s="11">
        <f t="shared" si="19"/>
        <v>43381</v>
      </c>
      <c r="E285" s="12" t="str">
        <f>IF(ISNA(MATCH(D285,'Liste jour fériés'!$D$5:$D$1000,0)),"N","F")</f>
        <v>N</v>
      </c>
    </row>
    <row r="286" spans="1:5" s="4" customFormat="1" x14ac:dyDescent="0.3">
      <c r="A286" s="9">
        <f t="shared" si="16"/>
        <v>2</v>
      </c>
      <c r="B286" s="10">
        <f t="shared" si="17"/>
        <v>2018</v>
      </c>
      <c r="C286" s="10">
        <f t="shared" si="18"/>
        <v>10</v>
      </c>
      <c r="D286" s="11">
        <f t="shared" si="19"/>
        <v>43382</v>
      </c>
      <c r="E286" s="12" t="str">
        <f>IF(ISNA(MATCH(D286,'Liste jour fériés'!$D$5:$D$1000,0)),"N","F")</f>
        <v>N</v>
      </c>
    </row>
    <row r="287" spans="1:5" s="4" customFormat="1" x14ac:dyDescent="0.3">
      <c r="A287" s="9">
        <f t="shared" si="16"/>
        <v>3</v>
      </c>
      <c r="B287" s="10">
        <f t="shared" si="17"/>
        <v>2018</v>
      </c>
      <c r="C287" s="10">
        <f t="shared" si="18"/>
        <v>10</v>
      </c>
      <c r="D287" s="11">
        <f t="shared" si="19"/>
        <v>43383</v>
      </c>
      <c r="E287" s="12" t="str">
        <f>IF(ISNA(MATCH(D287,'Liste jour fériés'!$D$5:$D$1000,0)),"N","F")</f>
        <v>N</v>
      </c>
    </row>
    <row r="288" spans="1:5" s="4" customFormat="1" x14ac:dyDescent="0.3">
      <c r="A288" s="9">
        <f t="shared" si="16"/>
        <v>4</v>
      </c>
      <c r="B288" s="10">
        <f t="shared" si="17"/>
        <v>2018</v>
      </c>
      <c r="C288" s="10">
        <f t="shared" si="18"/>
        <v>10</v>
      </c>
      <c r="D288" s="11">
        <f t="shared" si="19"/>
        <v>43384</v>
      </c>
      <c r="E288" s="12" t="str">
        <f>IF(ISNA(MATCH(D288,'Liste jour fériés'!$D$5:$D$1000,0)),"N","F")</f>
        <v>N</v>
      </c>
    </row>
    <row r="289" spans="1:5" s="4" customFormat="1" x14ac:dyDescent="0.3">
      <c r="A289" s="9">
        <f t="shared" si="16"/>
        <v>5</v>
      </c>
      <c r="B289" s="10">
        <f t="shared" si="17"/>
        <v>2018</v>
      </c>
      <c r="C289" s="10">
        <f t="shared" si="18"/>
        <v>10</v>
      </c>
      <c r="D289" s="11">
        <f t="shared" si="19"/>
        <v>43385</v>
      </c>
      <c r="E289" s="12" t="str">
        <f>IF(ISNA(MATCH(D289,'Liste jour fériés'!$D$5:$D$1000,0)),"N","F")</f>
        <v>N</v>
      </c>
    </row>
    <row r="290" spans="1:5" s="4" customFormat="1" x14ac:dyDescent="0.3">
      <c r="A290" s="9">
        <f t="shared" si="16"/>
        <v>6</v>
      </c>
      <c r="B290" s="10">
        <f t="shared" si="17"/>
        <v>2018</v>
      </c>
      <c r="C290" s="10">
        <f t="shared" si="18"/>
        <v>10</v>
      </c>
      <c r="D290" s="11">
        <f t="shared" si="19"/>
        <v>43386</v>
      </c>
      <c r="E290" s="12" t="str">
        <f>IF(ISNA(MATCH(D290,'Liste jour fériés'!$D$5:$D$1000,0)),"N","F")</f>
        <v>N</v>
      </c>
    </row>
    <row r="291" spans="1:5" s="4" customFormat="1" x14ac:dyDescent="0.3">
      <c r="A291" s="9">
        <f t="shared" si="16"/>
        <v>7</v>
      </c>
      <c r="B291" s="10">
        <f t="shared" si="17"/>
        <v>2018</v>
      </c>
      <c r="C291" s="10">
        <f t="shared" si="18"/>
        <v>10</v>
      </c>
      <c r="D291" s="11">
        <f t="shared" si="19"/>
        <v>43387</v>
      </c>
      <c r="E291" s="12" t="str">
        <f>IF(ISNA(MATCH(D291,'Liste jour fériés'!$D$5:$D$1000,0)),"N","F")</f>
        <v>N</v>
      </c>
    </row>
    <row r="292" spans="1:5" s="4" customFormat="1" x14ac:dyDescent="0.3">
      <c r="A292" s="9">
        <f t="shared" si="16"/>
        <v>1</v>
      </c>
      <c r="B292" s="10">
        <f t="shared" si="17"/>
        <v>2018</v>
      </c>
      <c r="C292" s="10">
        <f t="shared" si="18"/>
        <v>10</v>
      </c>
      <c r="D292" s="11">
        <f t="shared" si="19"/>
        <v>43388</v>
      </c>
      <c r="E292" s="12" t="str">
        <f>IF(ISNA(MATCH(D292,'Liste jour fériés'!$D$5:$D$1000,0)),"N","F")</f>
        <v>N</v>
      </c>
    </row>
    <row r="293" spans="1:5" s="4" customFormat="1" x14ac:dyDescent="0.3">
      <c r="A293" s="9">
        <f t="shared" si="16"/>
        <v>2</v>
      </c>
      <c r="B293" s="10">
        <f t="shared" si="17"/>
        <v>2018</v>
      </c>
      <c r="C293" s="10">
        <f t="shared" si="18"/>
        <v>10</v>
      </c>
      <c r="D293" s="11">
        <f t="shared" si="19"/>
        <v>43389</v>
      </c>
      <c r="E293" s="12" t="str">
        <f>IF(ISNA(MATCH(D293,'Liste jour fériés'!$D$5:$D$1000,0)),"N","F")</f>
        <v>N</v>
      </c>
    </row>
    <row r="294" spans="1:5" s="4" customFormat="1" x14ac:dyDescent="0.3">
      <c r="A294" s="9">
        <f t="shared" si="16"/>
        <v>3</v>
      </c>
      <c r="B294" s="10">
        <f t="shared" si="17"/>
        <v>2018</v>
      </c>
      <c r="C294" s="10">
        <f t="shared" si="18"/>
        <v>10</v>
      </c>
      <c r="D294" s="11">
        <f t="shared" si="19"/>
        <v>43390</v>
      </c>
      <c r="E294" s="12" t="str">
        <f>IF(ISNA(MATCH(D294,'Liste jour fériés'!$D$5:$D$1000,0)),"N","F")</f>
        <v>N</v>
      </c>
    </row>
    <row r="295" spans="1:5" s="4" customFormat="1" x14ac:dyDescent="0.3">
      <c r="A295" s="9">
        <f t="shared" si="16"/>
        <v>4</v>
      </c>
      <c r="B295" s="10">
        <f t="shared" si="17"/>
        <v>2018</v>
      </c>
      <c r="C295" s="10">
        <f t="shared" si="18"/>
        <v>10</v>
      </c>
      <c r="D295" s="11">
        <f t="shared" si="19"/>
        <v>43391</v>
      </c>
      <c r="E295" s="12" t="str">
        <f>IF(ISNA(MATCH(D295,'Liste jour fériés'!$D$5:$D$1000,0)),"N","F")</f>
        <v>N</v>
      </c>
    </row>
    <row r="296" spans="1:5" s="4" customFormat="1" x14ac:dyDescent="0.3">
      <c r="A296" s="9">
        <f t="shared" si="16"/>
        <v>5</v>
      </c>
      <c r="B296" s="10">
        <f t="shared" si="17"/>
        <v>2018</v>
      </c>
      <c r="C296" s="10">
        <f t="shared" si="18"/>
        <v>10</v>
      </c>
      <c r="D296" s="11">
        <f t="shared" si="19"/>
        <v>43392</v>
      </c>
      <c r="E296" s="12" t="str">
        <f>IF(ISNA(MATCH(D296,'Liste jour fériés'!$D$5:$D$1000,0)),"N","F")</f>
        <v>N</v>
      </c>
    </row>
    <row r="297" spans="1:5" s="4" customFormat="1" x14ac:dyDescent="0.3">
      <c r="A297" s="9">
        <f t="shared" si="16"/>
        <v>6</v>
      </c>
      <c r="B297" s="10">
        <f t="shared" si="17"/>
        <v>2018</v>
      </c>
      <c r="C297" s="10">
        <f t="shared" si="18"/>
        <v>10</v>
      </c>
      <c r="D297" s="11">
        <f t="shared" si="19"/>
        <v>43393</v>
      </c>
      <c r="E297" s="12" t="str">
        <f>IF(ISNA(MATCH(D297,'Liste jour fériés'!$D$5:$D$1000,0)),"N","F")</f>
        <v>N</v>
      </c>
    </row>
    <row r="298" spans="1:5" s="4" customFormat="1" x14ac:dyDescent="0.3">
      <c r="A298" s="9">
        <f t="shared" si="16"/>
        <v>7</v>
      </c>
      <c r="B298" s="10">
        <f t="shared" si="17"/>
        <v>2018</v>
      </c>
      <c r="C298" s="10">
        <f t="shared" si="18"/>
        <v>10</v>
      </c>
      <c r="D298" s="11">
        <f t="shared" si="19"/>
        <v>43394</v>
      </c>
      <c r="E298" s="12" t="str">
        <f>IF(ISNA(MATCH(D298,'Liste jour fériés'!$D$5:$D$1000,0)),"N","F")</f>
        <v>N</v>
      </c>
    </row>
    <row r="299" spans="1:5" s="4" customFormat="1" x14ac:dyDescent="0.3">
      <c r="A299" s="9">
        <f t="shared" si="16"/>
        <v>1</v>
      </c>
      <c r="B299" s="10">
        <f t="shared" si="17"/>
        <v>2018</v>
      </c>
      <c r="C299" s="10">
        <f t="shared" si="18"/>
        <v>10</v>
      </c>
      <c r="D299" s="11">
        <f t="shared" si="19"/>
        <v>43395</v>
      </c>
      <c r="E299" s="12" t="str">
        <f>IF(ISNA(MATCH(D299,'Liste jour fériés'!$D$5:$D$1000,0)),"N","F")</f>
        <v>N</v>
      </c>
    </row>
    <row r="300" spans="1:5" s="4" customFormat="1" x14ac:dyDescent="0.3">
      <c r="A300" s="9">
        <f t="shared" si="16"/>
        <v>2</v>
      </c>
      <c r="B300" s="10">
        <f t="shared" si="17"/>
        <v>2018</v>
      </c>
      <c r="C300" s="10">
        <f t="shared" si="18"/>
        <v>10</v>
      </c>
      <c r="D300" s="11">
        <f t="shared" si="19"/>
        <v>43396</v>
      </c>
      <c r="E300" s="12" t="str">
        <f>IF(ISNA(MATCH(D300,'Liste jour fériés'!$D$5:$D$1000,0)),"N","F")</f>
        <v>N</v>
      </c>
    </row>
    <row r="301" spans="1:5" s="4" customFormat="1" x14ac:dyDescent="0.3">
      <c r="A301" s="9">
        <f t="shared" si="16"/>
        <v>3</v>
      </c>
      <c r="B301" s="10">
        <f t="shared" si="17"/>
        <v>2018</v>
      </c>
      <c r="C301" s="10">
        <f t="shared" si="18"/>
        <v>10</v>
      </c>
      <c r="D301" s="11">
        <f t="shared" si="19"/>
        <v>43397</v>
      </c>
      <c r="E301" s="12" t="str">
        <f>IF(ISNA(MATCH(D301,'Liste jour fériés'!$D$5:$D$1000,0)),"N","F")</f>
        <v>N</v>
      </c>
    </row>
    <row r="302" spans="1:5" s="4" customFormat="1" x14ac:dyDescent="0.3">
      <c r="A302" s="9">
        <f t="shared" si="16"/>
        <v>4</v>
      </c>
      <c r="B302" s="10">
        <f t="shared" si="17"/>
        <v>2018</v>
      </c>
      <c r="C302" s="10">
        <f t="shared" si="18"/>
        <v>10</v>
      </c>
      <c r="D302" s="11">
        <f t="shared" si="19"/>
        <v>43398</v>
      </c>
      <c r="E302" s="12" t="str">
        <f>IF(ISNA(MATCH(D302,'Liste jour fériés'!$D$5:$D$1000,0)),"N","F")</f>
        <v>N</v>
      </c>
    </row>
    <row r="303" spans="1:5" s="4" customFormat="1" x14ac:dyDescent="0.3">
      <c r="A303" s="9">
        <f t="shared" si="16"/>
        <v>5</v>
      </c>
      <c r="B303" s="10">
        <f t="shared" si="17"/>
        <v>2018</v>
      </c>
      <c r="C303" s="10">
        <f t="shared" si="18"/>
        <v>10</v>
      </c>
      <c r="D303" s="11">
        <f t="shared" si="19"/>
        <v>43399</v>
      </c>
      <c r="E303" s="12" t="str">
        <f>IF(ISNA(MATCH(D303,'Liste jour fériés'!$D$5:$D$1000,0)),"N","F")</f>
        <v>N</v>
      </c>
    </row>
    <row r="304" spans="1:5" s="4" customFormat="1" x14ac:dyDescent="0.3">
      <c r="A304" s="9">
        <f t="shared" si="16"/>
        <v>6</v>
      </c>
      <c r="B304" s="10">
        <f t="shared" si="17"/>
        <v>2018</v>
      </c>
      <c r="C304" s="10">
        <f t="shared" si="18"/>
        <v>10</v>
      </c>
      <c r="D304" s="11">
        <f t="shared" si="19"/>
        <v>43400</v>
      </c>
      <c r="E304" s="12" t="str">
        <f>IF(ISNA(MATCH(D304,'Liste jour fériés'!$D$5:$D$1000,0)),"N","F")</f>
        <v>N</v>
      </c>
    </row>
    <row r="305" spans="1:5" s="4" customFormat="1" x14ac:dyDescent="0.3">
      <c r="A305" s="9">
        <f t="shared" si="16"/>
        <v>7</v>
      </c>
      <c r="B305" s="10">
        <f t="shared" si="17"/>
        <v>2018</v>
      </c>
      <c r="C305" s="10">
        <f t="shared" si="18"/>
        <v>10</v>
      </c>
      <c r="D305" s="11">
        <f t="shared" si="19"/>
        <v>43401</v>
      </c>
      <c r="E305" s="12" t="str">
        <f>IF(ISNA(MATCH(D305,'Liste jour fériés'!$D$5:$D$1000,0)),"N","F")</f>
        <v>N</v>
      </c>
    </row>
    <row r="306" spans="1:5" s="4" customFormat="1" x14ac:dyDescent="0.3">
      <c r="A306" s="9">
        <f t="shared" si="16"/>
        <v>1</v>
      </c>
      <c r="B306" s="10">
        <f t="shared" si="17"/>
        <v>2018</v>
      </c>
      <c r="C306" s="10">
        <f t="shared" si="18"/>
        <v>10</v>
      </c>
      <c r="D306" s="11">
        <f t="shared" si="19"/>
        <v>43402</v>
      </c>
      <c r="E306" s="12" t="str">
        <f>IF(ISNA(MATCH(D306,'Liste jour fériés'!$D$5:$D$1000,0)),"N","F")</f>
        <v>N</v>
      </c>
    </row>
    <row r="307" spans="1:5" s="4" customFormat="1" x14ac:dyDescent="0.3">
      <c r="A307" s="9">
        <f t="shared" si="16"/>
        <v>2</v>
      </c>
      <c r="B307" s="10">
        <f t="shared" si="17"/>
        <v>2018</v>
      </c>
      <c r="C307" s="10">
        <f t="shared" si="18"/>
        <v>10</v>
      </c>
      <c r="D307" s="11">
        <f t="shared" si="19"/>
        <v>43403</v>
      </c>
      <c r="E307" s="12" t="str">
        <f>IF(ISNA(MATCH(D307,'Liste jour fériés'!$D$5:$D$1000,0)),"N","F")</f>
        <v>N</v>
      </c>
    </row>
    <row r="308" spans="1:5" s="4" customFormat="1" x14ac:dyDescent="0.3">
      <c r="A308" s="9">
        <f t="shared" si="16"/>
        <v>3</v>
      </c>
      <c r="B308" s="10">
        <f t="shared" si="17"/>
        <v>2018</v>
      </c>
      <c r="C308" s="10">
        <f t="shared" si="18"/>
        <v>10</v>
      </c>
      <c r="D308" s="11">
        <f t="shared" si="19"/>
        <v>43404</v>
      </c>
      <c r="E308" s="12" t="str">
        <f>IF(ISNA(MATCH(D308,'Liste jour fériés'!$D$5:$D$1000,0)),"N","F")</f>
        <v>N</v>
      </c>
    </row>
    <row r="309" spans="1:5" s="4" customFormat="1" x14ac:dyDescent="0.3">
      <c r="A309" s="9">
        <f t="shared" si="16"/>
        <v>4</v>
      </c>
      <c r="B309" s="10">
        <f t="shared" si="17"/>
        <v>2018</v>
      </c>
      <c r="C309" s="10">
        <f t="shared" si="18"/>
        <v>11</v>
      </c>
      <c r="D309" s="11">
        <f t="shared" si="19"/>
        <v>43405</v>
      </c>
      <c r="E309" s="12" t="str">
        <f>IF(ISNA(MATCH(D309,'Liste jour fériés'!$D$5:$D$1000,0)),"N","F")</f>
        <v>F</v>
      </c>
    </row>
    <row r="310" spans="1:5" s="4" customFormat="1" x14ac:dyDescent="0.3">
      <c r="A310" s="9">
        <f t="shared" si="16"/>
        <v>5</v>
      </c>
      <c r="B310" s="10">
        <f t="shared" si="17"/>
        <v>2018</v>
      </c>
      <c r="C310" s="10">
        <f t="shared" si="18"/>
        <v>11</v>
      </c>
      <c r="D310" s="11">
        <f t="shared" si="19"/>
        <v>43406</v>
      </c>
      <c r="E310" s="12" t="str">
        <f>IF(ISNA(MATCH(D310,'Liste jour fériés'!$D$5:$D$1000,0)),"N","F")</f>
        <v>N</v>
      </c>
    </row>
    <row r="311" spans="1:5" s="4" customFormat="1" x14ac:dyDescent="0.3">
      <c r="A311" s="9">
        <f t="shared" si="16"/>
        <v>6</v>
      </c>
      <c r="B311" s="10">
        <f t="shared" si="17"/>
        <v>2018</v>
      </c>
      <c r="C311" s="10">
        <f t="shared" si="18"/>
        <v>11</v>
      </c>
      <c r="D311" s="11">
        <f t="shared" si="19"/>
        <v>43407</v>
      </c>
      <c r="E311" s="12" t="str">
        <f>IF(ISNA(MATCH(D311,'Liste jour fériés'!$D$5:$D$1000,0)),"N","F")</f>
        <v>N</v>
      </c>
    </row>
    <row r="312" spans="1:5" s="4" customFormat="1" x14ac:dyDescent="0.3">
      <c r="A312" s="9">
        <f t="shared" si="16"/>
        <v>7</v>
      </c>
      <c r="B312" s="10">
        <f t="shared" si="17"/>
        <v>2018</v>
      </c>
      <c r="C312" s="10">
        <f t="shared" si="18"/>
        <v>11</v>
      </c>
      <c r="D312" s="11">
        <f t="shared" si="19"/>
        <v>43408</v>
      </c>
      <c r="E312" s="12" t="str">
        <f>IF(ISNA(MATCH(D312,'Liste jour fériés'!$D$5:$D$1000,0)),"N","F")</f>
        <v>N</v>
      </c>
    </row>
    <row r="313" spans="1:5" s="4" customFormat="1" x14ac:dyDescent="0.3">
      <c r="A313" s="9">
        <f t="shared" si="16"/>
        <v>1</v>
      </c>
      <c r="B313" s="10">
        <f t="shared" si="17"/>
        <v>2018</v>
      </c>
      <c r="C313" s="10">
        <f t="shared" si="18"/>
        <v>11</v>
      </c>
      <c r="D313" s="11">
        <f t="shared" si="19"/>
        <v>43409</v>
      </c>
      <c r="E313" s="12" t="str">
        <f>IF(ISNA(MATCH(D313,'Liste jour fériés'!$D$5:$D$1000,0)),"N","F")</f>
        <v>N</v>
      </c>
    </row>
    <row r="314" spans="1:5" s="4" customFormat="1" x14ac:dyDescent="0.3">
      <c r="A314" s="9">
        <f t="shared" si="16"/>
        <v>2</v>
      </c>
      <c r="B314" s="10">
        <f t="shared" si="17"/>
        <v>2018</v>
      </c>
      <c r="C314" s="10">
        <f t="shared" si="18"/>
        <v>11</v>
      </c>
      <c r="D314" s="11">
        <f t="shared" si="19"/>
        <v>43410</v>
      </c>
      <c r="E314" s="12" t="str">
        <f>IF(ISNA(MATCH(D314,'Liste jour fériés'!$D$5:$D$1000,0)),"N","F")</f>
        <v>N</v>
      </c>
    </row>
    <row r="315" spans="1:5" s="4" customFormat="1" x14ac:dyDescent="0.3">
      <c r="A315" s="9">
        <f t="shared" si="16"/>
        <v>3</v>
      </c>
      <c r="B315" s="10">
        <f t="shared" si="17"/>
        <v>2018</v>
      </c>
      <c r="C315" s="10">
        <f t="shared" si="18"/>
        <v>11</v>
      </c>
      <c r="D315" s="11">
        <f t="shared" si="19"/>
        <v>43411</v>
      </c>
      <c r="E315" s="12" t="str">
        <f>IF(ISNA(MATCH(D315,'Liste jour fériés'!$D$5:$D$1000,0)),"N","F")</f>
        <v>N</v>
      </c>
    </row>
    <row r="316" spans="1:5" s="4" customFormat="1" x14ac:dyDescent="0.3">
      <c r="A316" s="9">
        <f t="shared" si="16"/>
        <v>4</v>
      </c>
      <c r="B316" s="10">
        <f t="shared" si="17"/>
        <v>2018</v>
      </c>
      <c r="C316" s="10">
        <f t="shared" si="18"/>
        <v>11</v>
      </c>
      <c r="D316" s="11">
        <f t="shared" si="19"/>
        <v>43412</v>
      </c>
      <c r="E316" s="12" t="str">
        <f>IF(ISNA(MATCH(D316,'Liste jour fériés'!$D$5:$D$1000,0)),"N","F")</f>
        <v>N</v>
      </c>
    </row>
    <row r="317" spans="1:5" s="4" customFormat="1" x14ac:dyDescent="0.3">
      <c r="A317" s="9">
        <f t="shared" si="16"/>
        <v>5</v>
      </c>
      <c r="B317" s="10">
        <f t="shared" si="17"/>
        <v>2018</v>
      </c>
      <c r="C317" s="10">
        <f t="shared" si="18"/>
        <v>11</v>
      </c>
      <c r="D317" s="11">
        <f t="shared" si="19"/>
        <v>43413</v>
      </c>
      <c r="E317" s="12" t="str">
        <f>IF(ISNA(MATCH(D317,'Liste jour fériés'!$D$5:$D$1000,0)),"N","F")</f>
        <v>N</v>
      </c>
    </row>
    <row r="318" spans="1:5" s="4" customFormat="1" x14ac:dyDescent="0.3">
      <c r="A318" s="9">
        <f t="shared" si="16"/>
        <v>6</v>
      </c>
      <c r="B318" s="10">
        <f t="shared" si="17"/>
        <v>2018</v>
      </c>
      <c r="C318" s="10">
        <f t="shared" si="18"/>
        <v>11</v>
      </c>
      <c r="D318" s="11">
        <f t="shared" si="19"/>
        <v>43414</v>
      </c>
      <c r="E318" s="12" t="str">
        <f>IF(ISNA(MATCH(D318,'Liste jour fériés'!$D$5:$D$1000,0)),"N","F")</f>
        <v>N</v>
      </c>
    </row>
    <row r="319" spans="1:5" s="4" customFormat="1" x14ac:dyDescent="0.3">
      <c r="A319" s="9">
        <f t="shared" si="16"/>
        <v>7</v>
      </c>
      <c r="B319" s="10">
        <f t="shared" si="17"/>
        <v>2018</v>
      </c>
      <c r="C319" s="10">
        <f t="shared" si="18"/>
        <v>11</v>
      </c>
      <c r="D319" s="11">
        <f t="shared" si="19"/>
        <v>43415</v>
      </c>
      <c r="E319" s="12" t="str">
        <f>IF(ISNA(MATCH(D319,'Liste jour fériés'!$D$5:$D$1000,0)),"N","F")</f>
        <v>F</v>
      </c>
    </row>
    <row r="320" spans="1:5" s="4" customFormat="1" x14ac:dyDescent="0.3">
      <c r="A320" s="9">
        <f t="shared" si="16"/>
        <v>1</v>
      </c>
      <c r="B320" s="10">
        <f t="shared" si="17"/>
        <v>2018</v>
      </c>
      <c r="C320" s="10">
        <f t="shared" si="18"/>
        <v>11</v>
      </c>
      <c r="D320" s="11">
        <f t="shared" si="19"/>
        <v>43416</v>
      </c>
      <c r="E320" s="12" t="str">
        <f>IF(ISNA(MATCH(D320,'Liste jour fériés'!$D$5:$D$1000,0)),"N","F")</f>
        <v>N</v>
      </c>
    </row>
    <row r="321" spans="1:5" s="4" customFormat="1" x14ac:dyDescent="0.3">
      <c r="A321" s="9">
        <f t="shared" si="16"/>
        <v>2</v>
      </c>
      <c r="B321" s="10">
        <f t="shared" si="17"/>
        <v>2018</v>
      </c>
      <c r="C321" s="10">
        <f t="shared" si="18"/>
        <v>11</v>
      </c>
      <c r="D321" s="11">
        <f t="shared" si="19"/>
        <v>43417</v>
      </c>
      <c r="E321" s="12" t="str">
        <f>IF(ISNA(MATCH(D321,'Liste jour fériés'!$D$5:$D$1000,0)),"N","F")</f>
        <v>N</v>
      </c>
    </row>
    <row r="322" spans="1:5" s="4" customFormat="1" x14ac:dyDescent="0.3">
      <c r="A322" s="9">
        <f t="shared" si="16"/>
        <v>3</v>
      </c>
      <c r="B322" s="10">
        <f t="shared" si="17"/>
        <v>2018</v>
      </c>
      <c r="C322" s="10">
        <f t="shared" si="18"/>
        <v>11</v>
      </c>
      <c r="D322" s="11">
        <f t="shared" si="19"/>
        <v>43418</v>
      </c>
      <c r="E322" s="12" t="str">
        <f>IF(ISNA(MATCH(D322,'Liste jour fériés'!$D$5:$D$1000,0)),"N","F")</f>
        <v>N</v>
      </c>
    </row>
    <row r="323" spans="1:5" s="4" customFormat="1" x14ac:dyDescent="0.3">
      <c r="A323" s="9">
        <f t="shared" si="16"/>
        <v>4</v>
      </c>
      <c r="B323" s="10">
        <f t="shared" si="17"/>
        <v>2018</v>
      </c>
      <c r="C323" s="10">
        <f t="shared" si="18"/>
        <v>11</v>
      </c>
      <c r="D323" s="11">
        <f t="shared" si="19"/>
        <v>43419</v>
      </c>
      <c r="E323" s="12" t="str">
        <f>IF(ISNA(MATCH(D323,'Liste jour fériés'!$D$5:$D$1000,0)),"N","F")</f>
        <v>N</v>
      </c>
    </row>
    <row r="324" spans="1:5" s="4" customFormat="1" x14ac:dyDescent="0.3">
      <c r="A324" s="9">
        <f t="shared" si="16"/>
        <v>5</v>
      </c>
      <c r="B324" s="10">
        <f t="shared" si="17"/>
        <v>2018</v>
      </c>
      <c r="C324" s="10">
        <f t="shared" si="18"/>
        <v>11</v>
      </c>
      <c r="D324" s="11">
        <f t="shared" si="19"/>
        <v>43420</v>
      </c>
      <c r="E324" s="12" t="str">
        <f>IF(ISNA(MATCH(D324,'Liste jour fériés'!$D$5:$D$1000,0)),"N","F")</f>
        <v>N</v>
      </c>
    </row>
    <row r="325" spans="1:5" s="4" customFormat="1" x14ac:dyDescent="0.3">
      <c r="A325" s="9">
        <f t="shared" si="16"/>
        <v>6</v>
      </c>
      <c r="B325" s="10">
        <f t="shared" si="17"/>
        <v>2018</v>
      </c>
      <c r="C325" s="10">
        <f t="shared" si="18"/>
        <v>11</v>
      </c>
      <c r="D325" s="11">
        <f t="shared" si="19"/>
        <v>43421</v>
      </c>
      <c r="E325" s="12" t="str">
        <f>IF(ISNA(MATCH(D325,'Liste jour fériés'!$D$5:$D$1000,0)),"N","F")</f>
        <v>N</v>
      </c>
    </row>
    <row r="326" spans="1:5" s="4" customFormat="1" x14ac:dyDescent="0.3">
      <c r="A326" s="9">
        <f t="shared" ref="A326:A369" si="20">WEEKDAY(D326,2)</f>
        <v>7</v>
      </c>
      <c r="B326" s="10">
        <f t="shared" ref="B326:B369" si="21">YEAR(D326)</f>
        <v>2018</v>
      </c>
      <c r="C326" s="10">
        <f t="shared" ref="C326:C369" si="22">MONTH(D326)</f>
        <v>11</v>
      </c>
      <c r="D326" s="11">
        <f t="shared" si="19"/>
        <v>43422</v>
      </c>
      <c r="E326" s="12" t="str">
        <f>IF(ISNA(MATCH(D326,'Liste jour fériés'!$D$5:$D$1000,0)),"N","F")</f>
        <v>N</v>
      </c>
    </row>
    <row r="327" spans="1:5" s="4" customFormat="1" x14ac:dyDescent="0.3">
      <c r="A327" s="9">
        <f t="shared" si="20"/>
        <v>1</v>
      </c>
      <c r="B327" s="10">
        <f t="shared" si="21"/>
        <v>2018</v>
      </c>
      <c r="C327" s="10">
        <f t="shared" si="22"/>
        <v>11</v>
      </c>
      <c r="D327" s="11">
        <f t="shared" ref="D327:D369" si="23">D326+1</f>
        <v>43423</v>
      </c>
      <c r="E327" s="12" t="str">
        <f>IF(ISNA(MATCH(D327,'Liste jour fériés'!$D$5:$D$1000,0)),"N","F")</f>
        <v>N</v>
      </c>
    </row>
    <row r="328" spans="1:5" s="4" customFormat="1" x14ac:dyDescent="0.3">
      <c r="A328" s="9">
        <f t="shared" si="20"/>
        <v>2</v>
      </c>
      <c r="B328" s="10">
        <f t="shared" si="21"/>
        <v>2018</v>
      </c>
      <c r="C328" s="10">
        <f t="shared" si="22"/>
        <v>11</v>
      </c>
      <c r="D328" s="11">
        <f t="shared" si="23"/>
        <v>43424</v>
      </c>
      <c r="E328" s="12" t="str">
        <f>IF(ISNA(MATCH(D328,'Liste jour fériés'!$D$5:$D$1000,0)),"N","F")</f>
        <v>N</v>
      </c>
    </row>
    <row r="329" spans="1:5" s="4" customFormat="1" x14ac:dyDescent="0.3">
      <c r="A329" s="9">
        <f t="shared" si="20"/>
        <v>3</v>
      </c>
      <c r="B329" s="10">
        <f t="shared" si="21"/>
        <v>2018</v>
      </c>
      <c r="C329" s="10">
        <f t="shared" si="22"/>
        <v>11</v>
      </c>
      <c r="D329" s="11">
        <f t="shared" si="23"/>
        <v>43425</v>
      </c>
      <c r="E329" s="12" t="str">
        <f>IF(ISNA(MATCH(D329,'Liste jour fériés'!$D$5:$D$1000,0)),"N","F")</f>
        <v>N</v>
      </c>
    </row>
    <row r="330" spans="1:5" s="4" customFormat="1" x14ac:dyDescent="0.3">
      <c r="A330" s="9">
        <f t="shared" si="20"/>
        <v>4</v>
      </c>
      <c r="B330" s="10">
        <f t="shared" si="21"/>
        <v>2018</v>
      </c>
      <c r="C330" s="10">
        <f t="shared" si="22"/>
        <v>11</v>
      </c>
      <c r="D330" s="11">
        <f t="shared" si="23"/>
        <v>43426</v>
      </c>
      <c r="E330" s="12" t="str">
        <f>IF(ISNA(MATCH(D330,'Liste jour fériés'!$D$5:$D$1000,0)),"N","F")</f>
        <v>N</v>
      </c>
    </row>
    <row r="331" spans="1:5" s="4" customFormat="1" x14ac:dyDescent="0.3">
      <c r="A331" s="9">
        <f t="shared" si="20"/>
        <v>5</v>
      </c>
      <c r="B331" s="10">
        <f t="shared" si="21"/>
        <v>2018</v>
      </c>
      <c r="C331" s="10">
        <f t="shared" si="22"/>
        <v>11</v>
      </c>
      <c r="D331" s="11">
        <f t="shared" si="23"/>
        <v>43427</v>
      </c>
      <c r="E331" s="12" t="str">
        <f>IF(ISNA(MATCH(D331,'Liste jour fériés'!$D$5:$D$1000,0)),"N","F")</f>
        <v>N</v>
      </c>
    </row>
    <row r="332" spans="1:5" s="4" customFormat="1" x14ac:dyDescent="0.3">
      <c r="A332" s="9">
        <f t="shared" si="20"/>
        <v>6</v>
      </c>
      <c r="B332" s="10">
        <f t="shared" si="21"/>
        <v>2018</v>
      </c>
      <c r="C332" s="10">
        <f t="shared" si="22"/>
        <v>11</v>
      </c>
      <c r="D332" s="11">
        <f t="shared" si="23"/>
        <v>43428</v>
      </c>
      <c r="E332" s="12" t="str">
        <f>IF(ISNA(MATCH(D332,'Liste jour fériés'!$D$5:$D$1000,0)),"N","F")</f>
        <v>N</v>
      </c>
    </row>
    <row r="333" spans="1:5" s="4" customFormat="1" x14ac:dyDescent="0.3">
      <c r="A333" s="9">
        <f t="shared" si="20"/>
        <v>7</v>
      </c>
      <c r="B333" s="10">
        <f t="shared" si="21"/>
        <v>2018</v>
      </c>
      <c r="C333" s="10">
        <f t="shared" si="22"/>
        <v>11</v>
      </c>
      <c r="D333" s="11">
        <f t="shared" si="23"/>
        <v>43429</v>
      </c>
      <c r="E333" s="12" t="str">
        <f>IF(ISNA(MATCH(D333,'Liste jour fériés'!$D$5:$D$1000,0)),"N","F")</f>
        <v>N</v>
      </c>
    </row>
    <row r="334" spans="1:5" s="4" customFormat="1" x14ac:dyDescent="0.3">
      <c r="A334" s="9">
        <f t="shared" si="20"/>
        <v>1</v>
      </c>
      <c r="B334" s="10">
        <f t="shared" si="21"/>
        <v>2018</v>
      </c>
      <c r="C334" s="10">
        <f t="shared" si="22"/>
        <v>11</v>
      </c>
      <c r="D334" s="11">
        <f t="shared" si="23"/>
        <v>43430</v>
      </c>
      <c r="E334" s="12" t="str">
        <f>IF(ISNA(MATCH(D334,'Liste jour fériés'!$D$5:$D$1000,0)),"N","F")</f>
        <v>N</v>
      </c>
    </row>
    <row r="335" spans="1:5" s="4" customFormat="1" x14ac:dyDescent="0.3">
      <c r="A335" s="9">
        <f t="shared" si="20"/>
        <v>2</v>
      </c>
      <c r="B335" s="10">
        <f t="shared" si="21"/>
        <v>2018</v>
      </c>
      <c r="C335" s="10">
        <f t="shared" si="22"/>
        <v>11</v>
      </c>
      <c r="D335" s="11">
        <f t="shared" si="23"/>
        <v>43431</v>
      </c>
      <c r="E335" s="12" t="str">
        <f>IF(ISNA(MATCH(D335,'Liste jour fériés'!$D$5:$D$1000,0)),"N","F")</f>
        <v>N</v>
      </c>
    </row>
    <row r="336" spans="1:5" s="4" customFormat="1" x14ac:dyDescent="0.3">
      <c r="A336" s="9">
        <f t="shared" si="20"/>
        <v>3</v>
      </c>
      <c r="B336" s="10">
        <f t="shared" si="21"/>
        <v>2018</v>
      </c>
      <c r="C336" s="10">
        <f t="shared" si="22"/>
        <v>11</v>
      </c>
      <c r="D336" s="11">
        <f t="shared" si="23"/>
        <v>43432</v>
      </c>
      <c r="E336" s="12" t="str">
        <f>IF(ISNA(MATCH(D336,'Liste jour fériés'!$D$5:$D$1000,0)),"N","F")</f>
        <v>N</v>
      </c>
    </row>
    <row r="337" spans="1:5" s="4" customFormat="1" x14ac:dyDescent="0.3">
      <c r="A337" s="9">
        <f t="shared" si="20"/>
        <v>4</v>
      </c>
      <c r="B337" s="10">
        <f t="shared" si="21"/>
        <v>2018</v>
      </c>
      <c r="C337" s="10">
        <f t="shared" si="22"/>
        <v>11</v>
      </c>
      <c r="D337" s="11">
        <f t="shared" si="23"/>
        <v>43433</v>
      </c>
      <c r="E337" s="12" t="str">
        <f>IF(ISNA(MATCH(D337,'Liste jour fériés'!$D$5:$D$1000,0)),"N","F")</f>
        <v>N</v>
      </c>
    </row>
    <row r="338" spans="1:5" s="4" customFormat="1" x14ac:dyDescent="0.3">
      <c r="A338" s="9">
        <f t="shared" si="20"/>
        <v>5</v>
      </c>
      <c r="B338" s="10">
        <f t="shared" si="21"/>
        <v>2018</v>
      </c>
      <c r="C338" s="10">
        <f t="shared" si="22"/>
        <v>11</v>
      </c>
      <c r="D338" s="11">
        <f t="shared" si="23"/>
        <v>43434</v>
      </c>
      <c r="E338" s="12" t="str">
        <f>IF(ISNA(MATCH(D338,'Liste jour fériés'!$D$5:$D$1000,0)),"N","F")</f>
        <v>N</v>
      </c>
    </row>
    <row r="339" spans="1:5" s="4" customFormat="1" x14ac:dyDescent="0.3">
      <c r="A339" s="9">
        <f t="shared" si="20"/>
        <v>6</v>
      </c>
      <c r="B339" s="10">
        <f t="shared" si="21"/>
        <v>2018</v>
      </c>
      <c r="C339" s="10">
        <f t="shared" si="22"/>
        <v>12</v>
      </c>
      <c r="D339" s="11">
        <f t="shared" si="23"/>
        <v>43435</v>
      </c>
      <c r="E339" s="12" t="str">
        <f>IF(ISNA(MATCH(D339,'Liste jour fériés'!$D$5:$D$1000,0)),"N","F")</f>
        <v>N</v>
      </c>
    </row>
    <row r="340" spans="1:5" s="4" customFormat="1" x14ac:dyDescent="0.3">
      <c r="A340" s="9">
        <f t="shared" si="20"/>
        <v>7</v>
      </c>
      <c r="B340" s="10">
        <f t="shared" si="21"/>
        <v>2018</v>
      </c>
      <c r="C340" s="10">
        <f t="shared" si="22"/>
        <v>12</v>
      </c>
      <c r="D340" s="11">
        <f t="shared" si="23"/>
        <v>43436</v>
      </c>
      <c r="E340" s="12" t="str">
        <f>IF(ISNA(MATCH(D340,'Liste jour fériés'!$D$5:$D$1000,0)),"N","F")</f>
        <v>N</v>
      </c>
    </row>
    <row r="341" spans="1:5" s="4" customFormat="1" x14ac:dyDescent="0.3">
      <c r="A341" s="9">
        <f t="shared" si="20"/>
        <v>1</v>
      </c>
      <c r="B341" s="10">
        <f t="shared" si="21"/>
        <v>2018</v>
      </c>
      <c r="C341" s="10">
        <f t="shared" si="22"/>
        <v>12</v>
      </c>
      <c r="D341" s="11">
        <f t="shared" si="23"/>
        <v>43437</v>
      </c>
      <c r="E341" s="12" t="str">
        <f>IF(ISNA(MATCH(D341,'Liste jour fériés'!$D$5:$D$1000,0)),"N","F")</f>
        <v>N</v>
      </c>
    </row>
    <row r="342" spans="1:5" s="4" customFormat="1" x14ac:dyDescent="0.3">
      <c r="A342" s="9">
        <f t="shared" si="20"/>
        <v>2</v>
      </c>
      <c r="B342" s="10">
        <f t="shared" si="21"/>
        <v>2018</v>
      </c>
      <c r="C342" s="10">
        <f t="shared" si="22"/>
        <v>12</v>
      </c>
      <c r="D342" s="11">
        <f t="shared" si="23"/>
        <v>43438</v>
      </c>
      <c r="E342" s="12" t="str">
        <f>IF(ISNA(MATCH(D342,'Liste jour fériés'!$D$5:$D$1000,0)),"N","F")</f>
        <v>N</v>
      </c>
    </row>
    <row r="343" spans="1:5" s="4" customFormat="1" x14ac:dyDescent="0.3">
      <c r="A343" s="9">
        <f t="shared" si="20"/>
        <v>3</v>
      </c>
      <c r="B343" s="10">
        <f t="shared" si="21"/>
        <v>2018</v>
      </c>
      <c r="C343" s="10">
        <f t="shared" si="22"/>
        <v>12</v>
      </c>
      <c r="D343" s="11">
        <f t="shared" si="23"/>
        <v>43439</v>
      </c>
      <c r="E343" s="12" t="str">
        <f>IF(ISNA(MATCH(D343,'Liste jour fériés'!$D$5:$D$1000,0)),"N","F")</f>
        <v>N</v>
      </c>
    </row>
    <row r="344" spans="1:5" s="4" customFormat="1" x14ac:dyDescent="0.3">
      <c r="A344" s="9">
        <f t="shared" si="20"/>
        <v>4</v>
      </c>
      <c r="B344" s="10">
        <f t="shared" si="21"/>
        <v>2018</v>
      </c>
      <c r="C344" s="10">
        <f t="shared" si="22"/>
        <v>12</v>
      </c>
      <c r="D344" s="11">
        <f t="shared" si="23"/>
        <v>43440</v>
      </c>
      <c r="E344" s="12" t="str">
        <f>IF(ISNA(MATCH(D344,'Liste jour fériés'!$D$5:$D$1000,0)),"N","F")</f>
        <v>N</v>
      </c>
    </row>
    <row r="345" spans="1:5" s="4" customFormat="1" x14ac:dyDescent="0.3">
      <c r="A345" s="9">
        <f t="shared" si="20"/>
        <v>5</v>
      </c>
      <c r="B345" s="10">
        <f t="shared" si="21"/>
        <v>2018</v>
      </c>
      <c r="C345" s="10">
        <f t="shared" si="22"/>
        <v>12</v>
      </c>
      <c r="D345" s="11">
        <f t="shared" si="23"/>
        <v>43441</v>
      </c>
      <c r="E345" s="12" t="str">
        <f>IF(ISNA(MATCH(D345,'Liste jour fériés'!$D$5:$D$1000,0)),"N","F")</f>
        <v>N</v>
      </c>
    </row>
    <row r="346" spans="1:5" s="4" customFormat="1" x14ac:dyDescent="0.3">
      <c r="A346" s="9">
        <f t="shared" si="20"/>
        <v>6</v>
      </c>
      <c r="B346" s="10">
        <f t="shared" si="21"/>
        <v>2018</v>
      </c>
      <c r="C346" s="10">
        <f t="shared" si="22"/>
        <v>12</v>
      </c>
      <c r="D346" s="11">
        <f t="shared" si="23"/>
        <v>43442</v>
      </c>
      <c r="E346" s="12" t="str">
        <f>IF(ISNA(MATCH(D346,'Liste jour fériés'!$D$5:$D$1000,0)),"N","F")</f>
        <v>N</v>
      </c>
    </row>
    <row r="347" spans="1:5" s="4" customFormat="1" x14ac:dyDescent="0.3">
      <c r="A347" s="9">
        <f t="shared" si="20"/>
        <v>7</v>
      </c>
      <c r="B347" s="10">
        <f t="shared" si="21"/>
        <v>2018</v>
      </c>
      <c r="C347" s="10">
        <f t="shared" si="22"/>
        <v>12</v>
      </c>
      <c r="D347" s="11">
        <f t="shared" si="23"/>
        <v>43443</v>
      </c>
      <c r="E347" s="12" t="str">
        <f>IF(ISNA(MATCH(D347,'Liste jour fériés'!$D$5:$D$1000,0)),"N","F")</f>
        <v>N</v>
      </c>
    </row>
    <row r="348" spans="1:5" s="4" customFormat="1" x14ac:dyDescent="0.3">
      <c r="A348" s="9">
        <f t="shared" si="20"/>
        <v>1</v>
      </c>
      <c r="B348" s="10">
        <f t="shared" si="21"/>
        <v>2018</v>
      </c>
      <c r="C348" s="10">
        <f t="shared" si="22"/>
        <v>12</v>
      </c>
      <c r="D348" s="11">
        <f t="shared" si="23"/>
        <v>43444</v>
      </c>
      <c r="E348" s="12" t="str">
        <f>IF(ISNA(MATCH(D348,'Liste jour fériés'!$D$5:$D$1000,0)),"N","F")</f>
        <v>N</v>
      </c>
    </row>
    <row r="349" spans="1:5" s="4" customFormat="1" x14ac:dyDescent="0.3">
      <c r="A349" s="9">
        <f t="shared" si="20"/>
        <v>2</v>
      </c>
      <c r="B349" s="10">
        <f t="shared" si="21"/>
        <v>2018</v>
      </c>
      <c r="C349" s="10">
        <f t="shared" si="22"/>
        <v>12</v>
      </c>
      <c r="D349" s="11">
        <f t="shared" si="23"/>
        <v>43445</v>
      </c>
      <c r="E349" s="12" t="str">
        <f>IF(ISNA(MATCH(D349,'Liste jour fériés'!$D$5:$D$1000,0)),"N","F")</f>
        <v>N</v>
      </c>
    </row>
    <row r="350" spans="1:5" s="4" customFormat="1" x14ac:dyDescent="0.3">
      <c r="A350" s="9">
        <f t="shared" si="20"/>
        <v>3</v>
      </c>
      <c r="B350" s="10">
        <f t="shared" si="21"/>
        <v>2018</v>
      </c>
      <c r="C350" s="10">
        <f t="shared" si="22"/>
        <v>12</v>
      </c>
      <c r="D350" s="11">
        <f t="shared" si="23"/>
        <v>43446</v>
      </c>
      <c r="E350" s="12" t="str">
        <f>IF(ISNA(MATCH(D350,'Liste jour fériés'!$D$5:$D$1000,0)),"N","F")</f>
        <v>N</v>
      </c>
    </row>
    <row r="351" spans="1:5" s="4" customFormat="1" x14ac:dyDescent="0.3">
      <c r="A351" s="9">
        <f t="shared" si="20"/>
        <v>4</v>
      </c>
      <c r="B351" s="10">
        <f t="shared" si="21"/>
        <v>2018</v>
      </c>
      <c r="C351" s="10">
        <f t="shared" si="22"/>
        <v>12</v>
      </c>
      <c r="D351" s="11">
        <f t="shared" si="23"/>
        <v>43447</v>
      </c>
      <c r="E351" s="12" t="str">
        <f>IF(ISNA(MATCH(D351,'Liste jour fériés'!$D$5:$D$1000,0)),"N","F")</f>
        <v>N</v>
      </c>
    </row>
    <row r="352" spans="1:5" s="4" customFormat="1" x14ac:dyDescent="0.3">
      <c r="A352" s="9">
        <f t="shared" si="20"/>
        <v>5</v>
      </c>
      <c r="B352" s="10">
        <f t="shared" si="21"/>
        <v>2018</v>
      </c>
      <c r="C352" s="10">
        <f t="shared" si="22"/>
        <v>12</v>
      </c>
      <c r="D352" s="11">
        <f t="shared" si="23"/>
        <v>43448</v>
      </c>
      <c r="E352" s="12" t="str">
        <f>IF(ISNA(MATCH(D352,'Liste jour fériés'!$D$5:$D$1000,0)),"N","F")</f>
        <v>N</v>
      </c>
    </row>
    <row r="353" spans="1:5" s="4" customFormat="1" x14ac:dyDescent="0.3">
      <c r="A353" s="9">
        <f t="shared" si="20"/>
        <v>6</v>
      </c>
      <c r="B353" s="10">
        <f t="shared" si="21"/>
        <v>2018</v>
      </c>
      <c r="C353" s="10">
        <f t="shared" si="22"/>
        <v>12</v>
      </c>
      <c r="D353" s="11">
        <f t="shared" si="23"/>
        <v>43449</v>
      </c>
      <c r="E353" s="12" t="str">
        <f>IF(ISNA(MATCH(D353,'Liste jour fériés'!$D$5:$D$1000,0)),"N","F")</f>
        <v>N</v>
      </c>
    </row>
    <row r="354" spans="1:5" s="4" customFormat="1" x14ac:dyDescent="0.3">
      <c r="A354" s="9">
        <f t="shared" si="20"/>
        <v>7</v>
      </c>
      <c r="B354" s="10">
        <f t="shared" si="21"/>
        <v>2018</v>
      </c>
      <c r="C354" s="10">
        <f t="shared" si="22"/>
        <v>12</v>
      </c>
      <c r="D354" s="11">
        <f t="shared" si="23"/>
        <v>43450</v>
      </c>
      <c r="E354" s="12" t="str">
        <f>IF(ISNA(MATCH(D354,'Liste jour fériés'!$D$5:$D$1000,0)),"N","F")</f>
        <v>N</v>
      </c>
    </row>
    <row r="355" spans="1:5" s="4" customFormat="1" x14ac:dyDescent="0.3">
      <c r="A355" s="9">
        <f t="shared" si="20"/>
        <v>1</v>
      </c>
      <c r="B355" s="10">
        <f t="shared" si="21"/>
        <v>2018</v>
      </c>
      <c r="C355" s="10">
        <f t="shared" si="22"/>
        <v>12</v>
      </c>
      <c r="D355" s="11">
        <f t="shared" si="23"/>
        <v>43451</v>
      </c>
      <c r="E355" s="12" t="str">
        <f>IF(ISNA(MATCH(D355,'Liste jour fériés'!$D$5:$D$1000,0)),"N","F")</f>
        <v>N</v>
      </c>
    </row>
    <row r="356" spans="1:5" s="4" customFormat="1" x14ac:dyDescent="0.3">
      <c r="A356" s="9">
        <f t="shared" si="20"/>
        <v>2</v>
      </c>
      <c r="B356" s="10">
        <f t="shared" si="21"/>
        <v>2018</v>
      </c>
      <c r="C356" s="10">
        <f t="shared" si="22"/>
        <v>12</v>
      </c>
      <c r="D356" s="11">
        <f t="shared" si="23"/>
        <v>43452</v>
      </c>
      <c r="E356" s="12" t="str">
        <f>IF(ISNA(MATCH(D356,'Liste jour fériés'!$D$5:$D$1000,0)),"N","F")</f>
        <v>N</v>
      </c>
    </row>
    <row r="357" spans="1:5" s="4" customFormat="1" x14ac:dyDescent="0.3">
      <c r="A357" s="9">
        <f t="shared" si="20"/>
        <v>3</v>
      </c>
      <c r="B357" s="10">
        <f t="shared" si="21"/>
        <v>2018</v>
      </c>
      <c r="C357" s="10">
        <f t="shared" si="22"/>
        <v>12</v>
      </c>
      <c r="D357" s="11">
        <f t="shared" si="23"/>
        <v>43453</v>
      </c>
      <c r="E357" s="12" t="str">
        <f>IF(ISNA(MATCH(D357,'Liste jour fériés'!$D$5:$D$1000,0)),"N","F")</f>
        <v>N</v>
      </c>
    </row>
    <row r="358" spans="1:5" s="4" customFormat="1" x14ac:dyDescent="0.3">
      <c r="A358" s="9">
        <f t="shared" si="20"/>
        <v>4</v>
      </c>
      <c r="B358" s="10">
        <f t="shared" si="21"/>
        <v>2018</v>
      </c>
      <c r="C358" s="10">
        <f t="shared" si="22"/>
        <v>12</v>
      </c>
      <c r="D358" s="11">
        <f t="shared" si="23"/>
        <v>43454</v>
      </c>
      <c r="E358" s="12" t="str">
        <f>IF(ISNA(MATCH(D358,'Liste jour fériés'!$D$5:$D$1000,0)),"N","F")</f>
        <v>N</v>
      </c>
    </row>
    <row r="359" spans="1:5" s="4" customFormat="1" x14ac:dyDescent="0.3">
      <c r="A359" s="9">
        <f t="shared" si="20"/>
        <v>5</v>
      </c>
      <c r="B359" s="10">
        <f t="shared" si="21"/>
        <v>2018</v>
      </c>
      <c r="C359" s="10">
        <f t="shared" si="22"/>
        <v>12</v>
      </c>
      <c r="D359" s="11">
        <f t="shared" si="23"/>
        <v>43455</v>
      </c>
      <c r="E359" s="12" t="str">
        <f>IF(ISNA(MATCH(D359,'Liste jour fériés'!$D$5:$D$1000,0)),"N","F")</f>
        <v>N</v>
      </c>
    </row>
    <row r="360" spans="1:5" s="4" customFormat="1" x14ac:dyDescent="0.3">
      <c r="A360" s="9">
        <f t="shared" si="20"/>
        <v>6</v>
      </c>
      <c r="B360" s="10">
        <f t="shared" si="21"/>
        <v>2018</v>
      </c>
      <c r="C360" s="10">
        <f t="shared" si="22"/>
        <v>12</v>
      </c>
      <c r="D360" s="11">
        <f t="shared" si="23"/>
        <v>43456</v>
      </c>
      <c r="E360" s="12" t="str">
        <f>IF(ISNA(MATCH(D360,'Liste jour fériés'!$D$5:$D$1000,0)),"N","F")</f>
        <v>N</v>
      </c>
    </row>
    <row r="361" spans="1:5" s="4" customFormat="1" x14ac:dyDescent="0.3">
      <c r="A361" s="9">
        <f t="shared" si="20"/>
        <v>7</v>
      </c>
      <c r="B361" s="10">
        <f t="shared" si="21"/>
        <v>2018</v>
      </c>
      <c r="C361" s="10">
        <f t="shared" si="22"/>
        <v>12</v>
      </c>
      <c r="D361" s="11">
        <f t="shared" si="23"/>
        <v>43457</v>
      </c>
      <c r="E361" s="12" t="str">
        <f>IF(ISNA(MATCH(D361,'Liste jour fériés'!$D$5:$D$1000,0)),"N","F")</f>
        <v>N</v>
      </c>
    </row>
    <row r="362" spans="1:5" s="4" customFormat="1" x14ac:dyDescent="0.3">
      <c r="A362" s="9">
        <f t="shared" si="20"/>
        <v>1</v>
      </c>
      <c r="B362" s="10">
        <f t="shared" si="21"/>
        <v>2018</v>
      </c>
      <c r="C362" s="10">
        <f t="shared" si="22"/>
        <v>12</v>
      </c>
      <c r="D362" s="11">
        <f t="shared" si="23"/>
        <v>43458</v>
      </c>
      <c r="E362" s="12" t="str">
        <f>IF(ISNA(MATCH(D362,'Liste jour fériés'!$D$5:$D$1000,0)),"N","F")</f>
        <v>N</v>
      </c>
    </row>
    <row r="363" spans="1:5" s="4" customFormat="1" x14ac:dyDescent="0.3">
      <c r="A363" s="9">
        <f t="shared" si="20"/>
        <v>2</v>
      </c>
      <c r="B363" s="10">
        <f t="shared" si="21"/>
        <v>2018</v>
      </c>
      <c r="C363" s="10">
        <f t="shared" si="22"/>
        <v>12</v>
      </c>
      <c r="D363" s="11">
        <f t="shared" si="23"/>
        <v>43459</v>
      </c>
      <c r="E363" s="12" t="str">
        <f>IF(ISNA(MATCH(D363,'Liste jour fériés'!$D$5:$D$1000,0)),"N","F")</f>
        <v>F</v>
      </c>
    </row>
    <row r="364" spans="1:5" s="4" customFormat="1" x14ac:dyDescent="0.3">
      <c r="A364" s="9">
        <f t="shared" si="20"/>
        <v>3</v>
      </c>
      <c r="B364" s="10">
        <f t="shared" si="21"/>
        <v>2018</v>
      </c>
      <c r="C364" s="10">
        <f t="shared" si="22"/>
        <v>12</v>
      </c>
      <c r="D364" s="11">
        <f t="shared" si="23"/>
        <v>43460</v>
      </c>
      <c r="E364" s="12" t="str">
        <f>IF(ISNA(MATCH(D364,'Liste jour fériés'!$D$5:$D$1000,0)),"N","F")</f>
        <v>N</v>
      </c>
    </row>
    <row r="365" spans="1:5" s="4" customFormat="1" x14ac:dyDescent="0.3">
      <c r="A365" s="9">
        <f t="shared" si="20"/>
        <v>4</v>
      </c>
      <c r="B365" s="10">
        <f t="shared" si="21"/>
        <v>2018</v>
      </c>
      <c r="C365" s="10">
        <f t="shared" si="22"/>
        <v>12</v>
      </c>
      <c r="D365" s="11">
        <f t="shared" si="23"/>
        <v>43461</v>
      </c>
      <c r="E365" s="12" t="str">
        <f>IF(ISNA(MATCH(D365,'Liste jour fériés'!$D$5:$D$1000,0)),"N","F")</f>
        <v>N</v>
      </c>
    </row>
    <row r="366" spans="1:5" s="4" customFormat="1" x14ac:dyDescent="0.3">
      <c r="A366" s="9">
        <f t="shared" si="20"/>
        <v>5</v>
      </c>
      <c r="B366" s="10">
        <f t="shared" si="21"/>
        <v>2018</v>
      </c>
      <c r="C366" s="10">
        <f t="shared" si="22"/>
        <v>12</v>
      </c>
      <c r="D366" s="11">
        <f t="shared" si="23"/>
        <v>43462</v>
      </c>
      <c r="E366" s="12" t="str">
        <f>IF(ISNA(MATCH(D366,'Liste jour fériés'!$D$5:$D$1000,0)),"N","F")</f>
        <v>N</v>
      </c>
    </row>
    <row r="367" spans="1:5" s="4" customFormat="1" x14ac:dyDescent="0.3">
      <c r="A367" s="9">
        <f t="shared" si="20"/>
        <v>6</v>
      </c>
      <c r="B367" s="10">
        <f t="shared" si="21"/>
        <v>2018</v>
      </c>
      <c r="C367" s="10">
        <f t="shared" si="22"/>
        <v>12</v>
      </c>
      <c r="D367" s="11">
        <f t="shared" si="23"/>
        <v>43463</v>
      </c>
      <c r="E367" s="12" t="str">
        <f>IF(ISNA(MATCH(D367,'Liste jour fériés'!$D$5:$D$1000,0)),"N","F")</f>
        <v>N</v>
      </c>
    </row>
    <row r="368" spans="1:5" s="4" customFormat="1" x14ac:dyDescent="0.3">
      <c r="A368" s="9">
        <f t="shared" si="20"/>
        <v>7</v>
      </c>
      <c r="B368" s="10">
        <f t="shared" si="21"/>
        <v>2018</v>
      </c>
      <c r="C368" s="10">
        <f t="shared" si="22"/>
        <v>12</v>
      </c>
      <c r="D368" s="11">
        <f t="shared" si="23"/>
        <v>43464</v>
      </c>
      <c r="E368" s="12" t="str">
        <f>IF(ISNA(MATCH(D368,'Liste jour fériés'!$D$5:$D$1000,0)),"N","F")</f>
        <v>N</v>
      </c>
    </row>
    <row r="369" spans="1:5" s="4" customFormat="1" x14ac:dyDescent="0.3">
      <c r="A369" s="9">
        <f t="shared" si="20"/>
        <v>1</v>
      </c>
      <c r="B369" s="10">
        <f t="shared" si="21"/>
        <v>2018</v>
      </c>
      <c r="C369" s="10">
        <f t="shared" si="22"/>
        <v>12</v>
      </c>
      <c r="D369" s="11">
        <f t="shared" si="23"/>
        <v>43465</v>
      </c>
      <c r="E369" s="12" t="str">
        <f>IF(ISNA(MATCH(D369,'Liste jour fériés'!$D$5:$D$1000,0)),"N","F")</f>
        <v>N</v>
      </c>
    </row>
    <row r="370" spans="1:5" s="4" customFormat="1" ht="14.4" thickBot="1" x14ac:dyDescent="0.35">
      <c r="A370" s="13" t="str">
        <f>IFERROR(WEEKDAY(D370,2),"")</f>
        <v/>
      </c>
      <c r="B370" s="14" t="str">
        <f>IFERROR(YEAR(D370),"")</f>
        <v/>
      </c>
      <c r="C370" s="14" t="str">
        <f>IFERROR(MONTH(D370),"")</f>
        <v/>
      </c>
      <c r="D370" s="15" t="str">
        <f>IF(AND(OR(MONTH(DATE(YEAR(D5),2,29)) =2,MONTH(DATE(YEAR(D369),2,29)) =2),C369&gt;=2),D369+1,"")</f>
        <v/>
      </c>
      <c r="E370" s="16" t="str">
        <f>IFERROR(IF(ISNA(MATCH(D370,'Liste jour fériés'!$D$5:$D$1000,0)),"N","F"),"")</f>
        <v>N</v>
      </c>
    </row>
    <row r="371" spans="1:5" s="4" customFormat="1" x14ac:dyDescent="0.3"/>
    <row r="375" spans="1:5" s="4" customFormat="1" x14ac:dyDescent="0.3"/>
    <row r="376" spans="1:5" s="4" customFormat="1" x14ac:dyDescent="0.3"/>
  </sheetData>
  <mergeCells count="6">
    <mergeCell ref="A2:A3"/>
    <mergeCell ref="B2:B3"/>
    <mergeCell ref="C2:C3"/>
    <mergeCell ref="D2:D3"/>
    <mergeCell ref="E2:E3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04"/>
  <sheetViews>
    <sheetView topLeftCell="C17" workbookViewId="0">
      <selection activeCell="F88" sqref="F88"/>
    </sheetView>
  </sheetViews>
  <sheetFormatPr baseColWidth="10" defaultColWidth="11.44140625" defaultRowHeight="13.8" x14ac:dyDescent="0.3"/>
  <cols>
    <col min="1" max="2" width="11.44140625" style="1"/>
    <col min="3" max="3" width="17.109375" style="1" customWidth="1"/>
    <col min="4" max="4" width="25" style="1" customWidth="1"/>
    <col min="5" max="5" width="25.109375" style="1" customWidth="1"/>
    <col min="6" max="6" width="11.44140625" style="4"/>
    <col min="7" max="258" width="11.44140625" style="1"/>
    <col min="259" max="259" width="14" style="1" customWidth="1"/>
    <col min="260" max="260" width="25" style="1" customWidth="1"/>
    <col min="261" max="261" width="27" style="1" customWidth="1"/>
    <col min="262" max="514" width="11.44140625" style="1"/>
    <col min="515" max="515" width="14" style="1" customWidth="1"/>
    <col min="516" max="516" width="25" style="1" customWidth="1"/>
    <col min="517" max="517" width="27" style="1" customWidth="1"/>
    <col min="518" max="770" width="11.44140625" style="1"/>
    <col min="771" max="771" width="14" style="1" customWidth="1"/>
    <col min="772" max="772" width="25" style="1" customWidth="1"/>
    <col min="773" max="773" width="27" style="1" customWidth="1"/>
    <col min="774" max="1026" width="11.44140625" style="1"/>
    <col min="1027" max="1027" width="14" style="1" customWidth="1"/>
    <col min="1028" max="1028" width="25" style="1" customWidth="1"/>
    <col min="1029" max="1029" width="27" style="1" customWidth="1"/>
    <col min="1030" max="1282" width="11.44140625" style="1"/>
    <col min="1283" max="1283" width="14" style="1" customWidth="1"/>
    <col min="1284" max="1284" width="25" style="1" customWidth="1"/>
    <col min="1285" max="1285" width="27" style="1" customWidth="1"/>
    <col min="1286" max="1538" width="11.44140625" style="1"/>
    <col min="1539" max="1539" width="14" style="1" customWidth="1"/>
    <col min="1540" max="1540" width="25" style="1" customWidth="1"/>
    <col min="1541" max="1541" width="27" style="1" customWidth="1"/>
    <col min="1542" max="1794" width="11.44140625" style="1"/>
    <col min="1795" max="1795" width="14" style="1" customWidth="1"/>
    <col min="1796" max="1796" width="25" style="1" customWidth="1"/>
    <col min="1797" max="1797" width="27" style="1" customWidth="1"/>
    <col min="1798" max="2050" width="11.44140625" style="1"/>
    <col min="2051" max="2051" width="14" style="1" customWidth="1"/>
    <col min="2052" max="2052" width="25" style="1" customWidth="1"/>
    <col min="2053" max="2053" width="27" style="1" customWidth="1"/>
    <col min="2054" max="2306" width="11.44140625" style="1"/>
    <col min="2307" max="2307" width="14" style="1" customWidth="1"/>
    <col min="2308" max="2308" width="25" style="1" customWidth="1"/>
    <col min="2309" max="2309" width="27" style="1" customWidth="1"/>
    <col min="2310" max="2562" width="11.44140625" style="1"/>
    <col min="2563" max="2563" width="14" style="1" customWidth="1"/>
    <col min="2564" max="2564" width="25" style="1" customWidth="1"/>
    <col min="2565" max="2565" width="27" style="1" customWidth="1"/>
    <col min="2566" max="2818" width="11.44140625" style="1"/>
    <col min="2819" max="2819" width="14" style="1" customWidth="1"/>
    <col min="2820" max="2820" width="25" style="1" customWidth="1"/>
    <col min="2821" max="2821" width="27" style="1" customWidth="1"/>
    <col min="2822" max="3074" width="11.44140625" style="1"/>
    <col min="3075" max="3075" width="14" style="1" customWidth="1"/>
    <col min="3076" max="3076" width="25" style="1" customWidth="1"/>
    <col min="3077" max="3077" width="27" style="1" customWidth="1"/>
    <col min="3078" max="3330" width="11.44140625" style="1"/>
    <col min="3331" max="3331" width="14" style="1" customWidth="1"/>
    <col min="3332" max="3332" width="25" style="1" customWidth="1"/>
    <col min="3333" max="3333" width="27" style="1" customWidth="1"/>
    <col min="3334" max="3586" width="11.44140625" style="1"/>
    <col min="3587" max="3587" width="14" style="1" customWidth="1"/>
    <col min="3588" max="3588" width="25" style="1" customWidth="1"/>
    <col min="3589" max="3589" width="27" style="1" customWidth="1"/>
    <col min="3590" max="3842" width="11.44140625" style="1"/>
    <col min="3843" max="3843" width="14" style="1" customWidth="1"/>
    <col min="3844" max="3844" width="25" style="1" customWidth="1"/>
    <col min="3845" max="3845" width="27" style="1" customWidth="1"/>
    <col min="3846" max="4098" width="11.44140625" style="1"/>
    <col min="4099" max="4099" width="14" style="1" customWidth="1"/>
    <col min="4100" max="4100" width="25" style="1" customWidth="1"/>
    <col min="4101" max="4101" width="27" style="1" customWidth="1"/>
    <col min="4102" max="4354" width="11.44140625" style="1"/>
    <col min="4355" max="4355" width="14" style="1" customWidth="1"/>
    <col min="4356" max="4356" width="25" style="1" customWidth="1"/>
    <col min="4357" max="4357" width="27" style="1" customWidth="1"/>
    <col min="4358" max="4610" width="11.44140625" style="1"/>
    <col min="4611" max="4611" width="14" style="1" customWidth="1"/>
    <col min="4612" max="4612" width="25" style="1" customWidth="1"/>
    <col min="4613" max="4613" width="27" style="1" customWidth="1"/>
    <col min="4614" max="4866" width="11.44140625" style="1"/>
    <col min="4867" max="4867" width="14" style="1" customWidth="1"/>
    <col min="4868" max="4868" width="25" style="1" customWidth="1"/>
    <col min="4869" max="4869" width="27" style="1" customWidth="1"/>
    <col min="4870" max="5122" width="11.44140625" style="1"/>
    <col min="5123" max="5123" width="14" style="1" customWidth="1"/>
    <col min="5124" max="5124" width="25" style="1" customWidth="1"/>
    <col min="5125" max="5125" width="27" style="1" customWidth="1"/>
    <col min="5126" max="5378" width="11.44140625" style="1"/>
    <col min="5379" max="5379" width="14" style="1" customWidth="1"/>
    <col min="5380" max="5380" width="25" style="1" customWidth="1"/>
    <col min="5381" max="5381" width="27" style="1" customWidth="1"/>
    <col min="5382" max="5634" width="11.44140625" style="1"/>
    <col min="5635" max="5635" width="14" style="1" customWidth="1"/>
    <col min="5636" max="5636" width="25" style="1" customWidth="1"/>
    <col min="5637" max="5637" width="27" style="1" customWidth="1"/>
    <col min="5638" max="5890" width="11.44140625" style="1"/>
    <col min="5891" max="5891" width="14" style="1" customWidth="1"/>
    <col min="5892" max="5892" width="25" style="1" customWidth="1"/>
    <col min="5893" max="5893" width="27" style="1" customWidth="1"/>
    <col min="5894" max="6146" width="11.44140625" style="1"/>
    <col min="6147" max="6147" width="14" style="1" customWidth="1"/>
    <col min="6148" max="6148" width="25" style="1" customWidth="1"/>
    <col min="6149" max="6149" width="27" style="1" customWidth="1"/>
    <col min="6150" max="6402" width="11.44140625" style="1"/>
    <col min="6403" max="6403" width="14" style="1" customWidth="1"/>
    <col min="6404" max="6404" width="25" style="1" customWidth="1"/>
    <col min="6405" max="6405" width="27" style="1" customWidth="1"/>
    <col min="6406" max="6658" width="11.44140625" style="1"/>
    <col min="6659" max="6659" width="14" style="1" customWidth="1"/>
    <col min="6660" max="6660" width="25" style="1" customWidth="1"/>
    <col min="6661" max="6661" width="27" style="1" customWidth="1"/>
    <col min="6662" max="6914" width="11.44140625" style="1"/>
    <col min="6915" max="6915" width="14" style="1" customWidth="1"/>
    <col min="6916" max="6916" width="25" style="1" customWidth="1"/>
    <col min="6917" max="6917" width="27" style="1" customWidth="1"/>
    <col min="6918" max="7170" width="11.44140625" style="1"/>
    <col min="7171" max="7171" width="14" style="1" customWidth="1"/>
    <col min="7172" max="7172" width="25" style="1" customWidth="1"/>
    <col min="7173" max="7173" width="27" style="1" customWidth="1"/>
    <col min="7174" max="7426" width="11.44140625" style="1"/>
    <col min="7427" max="7427" width="14" style="1" customWidth="1"/>
    <col min="7428" max="7428" width="25" style="1" customWidth="1"/>
    <col min="7429" max="7429" width="27" style="1" customWidth="1"/>
    <col min="7430" max="7682" width="11.44140625" style="1"/>
    <col min="7683" max="7683" width="14" style="1" customWidth="1"/>
    <col min="7684" max="7684" width="25" style="1" customWidth="1"/>
    <col min="7685" max="7685" width="27" style="1" customWidth="1"/>
    <col min="7686" max="7938" width="11.44140625" style="1"/>
    <col min="7939" max="7939" width="14" style="1" customWidth="1"/>
    <col min="7940" max="7940" width="25" style="1" customWidth="1"/>
    <col min="7941" max="7941" width="27" style="1" customWidth="1"/>
    <col min="7942" max="8194" width="11.44140625" style="1"/>
    <col min="8195" max="8195" width="14" style="1" customWidth="1"/>
    <col min="8196" max="8196" width="25" style="1" customWidth="1"/>
    <col min="8197" max="8197" width="27" style="1" customWidth="1"/>
    <col min="8198" max="8450" width="11.44140625" style="1"/>
    <col min="8451" max="8451" width="14" style="1" customWidth="1"/>
    <col min="8452" max="8452" width="25" style="1" customWidth="1"/>
    <col min="8453" max="8453" width="27" style="1" customWidth="1"/>
    <col min="8454" max="8706" width="11.44140625" style="1"/>
    <col min="8707" max="8707" width="14" style="1" customWidth="1"/>
    <col min="8708" max="8708" width="25" style="1" customWidth="1"/>
    <col min="8709" max="8709" width="27" style="1" customWidth="1"/>
    <col min="8710" max="8962" width="11.44140625" style="1"/>
    <col min="8963" max="8963" width="14" style="1" customWidth="1"/>
    <col min="8964" max="8964" width="25" style="1" customWidth="1"/>
    <col min="8965" max="8965" width="27" style="1" customWidth="1"/>
    <col min="8966" max="9218" width="11.44140625" style="1"/>
    <col min="9219" max="9219" width="14" style="1" customWidth="1"/>
    <col min="9220" max="9220" width="25" style="1" customWidth="1"/>
    <col min="9221" max="9221" width="27" style="1" customWidth="1"/>
    <col min="9222" max="9474" width="11.44140625" style="1"/>
    <col min="9475" max="9475" width="14" style="1" customWidth="1"/>
    <col min="9476" max="9476" width="25" style="1" customWidth="1"/>
    <col min="9477" max="9477" width="27" style="1" customWidth="1"/>
    <col min="9478" max="9730" width="11.44140625" style="1"/>
    <col min="9731" max="9731" width="14" style="1" customWidth="1"/>
    <col min="9732" max="9732" width="25" style="1" customWidth="1"/>
    <col min="9733" max="9733" width="27" style="1" customWidth="1"/>
    <col min="9734" max="9986" width="11.44140625" style="1"/>
    <col min="9987" max="9987" width="14" style="1" customWidth="1"/>
    <col min="9988" max="9988" width="25" style="1" customWidth="1"/>
    <col min="9989" max="9989" width="27" style="1" customWidth="1"/>
    <col min="9990" max="10242" width="11.44140625" style="1"/>
    <col min="10243" max="10243" width="14" style="1" customWidth="1"/>
    <col min="10244" max="10244" width="25" style="1" customWidth="1"/>
    <col min="10245" max="10245" width="27" style="1" customWidth="1"/>
    <col min="10246" max="10498" width="11.44140625" style="1"/>
    <col min="10499" max="10499" width="14" style="1" customWidth="1"/>
    <col min="10500" max="10500" width="25" style="1" customWidth="1"/>
    <col min="10501" max="10501" width="27" style="1" customWidth="1"/>
    <col min="10502" max="10754" width="11.44140625" style="1"/>
    <col min="10755" max="10755" width="14" style="1" customWidth="1"/>
    <col min="10756" max="10756" width="25" style="1" customWidth="1"/>
    <col min="10757" max="10757" width="27" style="1" customWidth="1"/>
    <col min="10758" max="11010" width="11.44140625" style="1"/>
    <col min="11011" max="11011" width="14" style="1" customWidth="1"/>
    <col min="11012" max="11012" width="25" style="1" customWidth="1"/>
    <col min="11013" max="11013" width="27" style="1" customWidth="1"/>
    <col min="11014" max="11266" width="11.44140625" style="1"/>
    <col min="11267" max="11267" width="14" style="1" customWidth="1"/>
    <col min="11268" max="11268" width="25" style="1" customWidth="1"/>
    <col min="11269" max="11269" width="27" style="1" customWidth="1"/>
    <col min="11270" max="11522" width="11.44140625" style="1"/>
    <col min="11523" max="11523" width="14" style="1" customWidth="1"/>
    <col min="11524" max="11524" width="25" style="1" customWidth="1"/>
    <col min="11525" max="11525" width="27" style="1" customWidth="1"/>
    <col min="11526" max="11778" width="11.44140625" style="1"/>
    <col min="11779" max="11779" width="14" style="1" customWidth="1"/>
    <col min="11780" max="11780" width="25" style="1" customWidth="1"/>
    <col min="11781" max="11781" width="27" style="1" customWidth="1"/>
    <col min="11782" max="12034" width="11.44140625" style="1"/>
    <col min="12035" max="12035" width="14" style="1" customWidth="1"/>
    <col min="12036" max="12036" width="25" style="1" customWidth="1"/>
    <col min="12037" max="12037" width="27" style="1" customWidth="1"/>
    <col min="12038" max="12290" width="11.44140625" style="1"/>
    <col min="12291" max="12291" width="14" style="1" customWidth="1"/>
    <col min="12292" max="12292" width="25" style="1" customWidth="1"/>
    <col min="12293" max="12293" width="27" style="1" customWidth="1"/>
    <col min="12294" max="12546" width="11.44140625" style="1"/>
    <col min="12547" max="12547" width="14" style="1" customWidth="1"/>
    <col min="12548" max="12548" width="25" style="1" customWidth="1"/>
    <col min="12549" max="12549" width="27" style="1" customWidth="1"/>
    <col min="12550" max="12802" width="11.44140625" style="1"/>
    <col min="12803" max="12803" width="14" style="1" customWidth="1"/>
    <col min="12804" max="12804" width="25" style="1" customWidth="1"/>
    <col min="12805" max="12805" width="27" style="1" customWidth="1"/>
    <col min="12806" max="13058" width="11.44140625" style="1"/>
    <col min="13059" max="13059" width="14" style="1" customWidth="1"/>
    <col min="13060" max="13060" width="25" style="1" customWidth="1"/>
    <col min="13061" max="13061" width="27" style="1" customWidth="1"/>
    <col min="13062" max="13314" width="11.44140625" style="1"/>
    <col min="13315" max="13315" width="14" style="1" customWidth="1"/>
    <col min="13316" max="13316" width="25" style="1" customWidth="1"/>
    <col min="13317" max="13317" width="27" style="1" customWidth="1"/>
    <col min="13318" max="13570" width="11.44140625" style="1"/>
    <col min="13571" max="13571" width="14" style="1" customWidth="1"/>
    <col min="13572" max="13572" width="25" style="1" customWidth="1"/>
    <col min="13573" max="13573" width="27" style="1" customWidth="1"/>
    <col min="13574" max="13826" width="11.44140625" style="1"/>
    <col min="13827" max="13827" width="14" style="1" customWidth="1"/>
    <col min="13828" max="13828" width="25" style="1" customWidth="1"/>
    <col min="13829" max="13829" width="27" style="1" customWidth="1"/>
    <col min="13830" max="14082" width="11.44140625" style="1"/>
    <col min="14083" max="14083" width="14" style="1" customWidth="1"/>
    <col min="14084" max="14084" width="25" style="1" customWidth="1"/>
    <col min="14085" max="14085" width="27" style="1" customWidth="1"/>
    <col min="14086" max="14338" width="11.44140625" style="1"/>
    <col min="14339" max="14339" width="14" style="1" customWidth="1"/>
    <col min="14340" max="14340" width="25" style="1" customWidth="1"/>
    <col min="14341" max="14341" width="27" style="1" customWidth="1"/>
    <col min="14342" max="14594" width="11.44140625" style="1"/>
    <col min="14595" max="14595" width="14" style="1" customWidth="1"/>
    <col min="14596" max="14596" width="25" style="1" customWidth="1"/>
    <col min="14597" max="14597" width="27" style="1" customWidth="1"/>
    <col min="14598" max="14850" width="11.44140625" style="1"/>
    <col min="14851" max="14851" width="14" style="1" customWidth="1"/>
    <col min="14852" max="14852" width="25" style="1" customWidth="1"/>
    <col min="14853" max="14853" width="27" style="1" customWidth="1"/>
    <col min="14854" max="15106" width="11.44140625" style="1"/>
    <col min="15107" max="15107" width="14" style="1" customWidth="1"/>
    <col min="15108" max="15108" width="25" style="1" customWidth="1"/>
    <col min="15109" max="15109" width="27" style="1" customWidth="1"/>
    <col min="15110" max="15362" width="11.44140625" style="1"/>
    <col min="15363" max="15363" width="14" style="1" customWidth="1"/>
    <col min="15364" max="15364" width="25" style="1" customWidth="1"/>
    <col min="15365" max="15365" width="27" style="1" customWidth="1"/>
    <col min="15366" max="15618" width="11.44140625" style="1"/>
    <col min="15619" max="15619" width="14" style="1" customWidth="1"/>
    <col min="15620" max="15620" width="25" style="1" customWidth="1"/>
    <col min="15621" max="15621" width="27" style="1" customWidth="1"/>
    <col min="15622" max="15874" width="11.44140625" style="1"/>
    <col min="15875" max="15875" width="14" style="1" customWidth="1"/>
    <col min="15876" max="15876" width="25" style="1" customWidth="1"/>
    <col min="15877" max="15877" width="27" style="1" customWidth="1"/>
    <col min="15878" max="16130" width="11.44140625" style="1"/>
    <col min="16131" max="16131" width="14" style="1" customWidth="1"/>
    <col min="16132" max="16132" width="25" style="1" customWidth="1"/>
    <col min="16133" max="16133" width="27" style="1" customWidth="1"/>
    <col min="16134" max="16384" width="11.44140625" style="1"/>
  </cols>
  <sheetData>
    <row r="2" spans="3:6" ht="14.4" thickBot="1" x14ac:dyDescent="0.35"/>
    <row r="3" spans="3:6" x14ac:dyDescent="0.3">
      <c r="C3" s="17"/>
      <c r="D3" s="18" t="s">
        <v>5</v>
      </c>
      <c r="E3" s="18" t="s">
        <v>6</v>
      </c>
      <c r="F3" s="19" t="s">
        <v>7</v>
      </c>
    </row>
    <row r="4" spans="3:6" x14ac:dyDescent="0.3">
      <c r="C4" s="20" t="s">
        <v>8</v>
      </c>
      <c r="D4" s="21"/>
      <c r="E4" s="21"/>
      <c r="F4" s="22"/>
    </row>
    <row r="5" spans="3:6" x14ac:dyDescent="0.3">
      <c r="C5" s="23" t="s">
        <v>9</v>
      </c>
      <c r="D5" s="24">
        <v>41640</v>
      </c>
      <c r="E5" s="24"/>
      <c r="F5" s="22">
        <v>3</v>
      </c>
    </row>
    <row r="6" spans="3:6" x14ac:dyDescent="0.3">
      <c r="C6" s="23" t="s">
        <v>10</v>
      </c>
      <c r="D6" s="24">
        <v>41750</v>
      </c>
      <c r="E6" s="24"/>
      <c r="F6" s="22">
        <v>1</v>
      </c>
    </row>
    <row r="7" spans="3:6" x14ac:dyDescent="0.3">
      <c r="C7" s="23" t="s">
        <v>11</v>
      </c>
      <c r="D7" s="24">
        <v>41760</v>
      </c>
      <c r="E7" s="24"/>
      <c r="F7" s="22">
        <v>4</v>
      </c>
    </row>
    <row r="8" spans="3:6" x14ac:dyDescent="0.3">
      <c r="C8" s="25">
        <v>16565</v>
      </c>
      <c r="D8" s="24">
        <v>41767</v>
      </c>
      <c r="E8" s="24"/>
      <c r="F8" s="22">
        <v>4</v>
      </c>
    </row>
    <row r="9" spans="3:6" x14ac:dyDescent="0.3">
      <c r="C9" s="23" t="s">
        <v>12</v>
      </c>
      <c r="D9" s="24">
        <v>41788</v>
      </c>
      <c r="E9" s="24"/>
      <c r="F9" s="22">
        <v>4</v>
      </c>
    </row>
    <row r="10" spans="3:6" x14ac:dyDescent="0.3">
      <c r="C10" s="23" t="s">
        <v>13</v>
      </c>
      <c r="D10" s="24">
        <v>41799</v>
      </c>
      <c r="E10" s="24"/>
      <c r="F10" s="22">
        <v>1</v>
      </c>
    </row>
    <row r="11" spans="3:6" x14ac:dyDescent="0.3">
      <c r="C11" s="23" t="s">
        <v>14</v>
      </c>
      <c r="D11" s="24">
        <v>41834</v>
      </c>
      <c r="E11" s="24"/>
      <c r="F11" s="22">
        <v>1</v>
      </c>
    </row>
    <row r="12" spans="3:6" x14ac:dyDescent="0.3">
      <c r="C12" s="23" t="s">
        <v>15</v>
      </c>
      <c r="D12" s="24">
        <v>41866</v>
      </c>
      <c r="E12" s="24"/>
      <c r="F12" s="22">
        <v>5</v>
      </c>
    </row>
    <row r="13" spans="3:6" x14ac:dyDescent="0.3">
      <c r="C13" s="23" t="s">
        <v>16</v>
      </c>
      <c r="D13" s="24">
        <v>41944</v>
      </c>
      <c r="E13" s="24"/>
      <c r="F13" s="22">
        <v>6</v>
      </c>
    </row>
    <row r="14" spans="3:6" x14ac:dyDescent="0.3">
      <c r="C14" s="23" t="s">
        <v>17</v>
      </c>
      <c r="D14" s="24">
        <v>41954</v>
      </c>
      <c r="E14" s="24"/>
      <c r="F14" s="22">
        <v>2</v>
      </c>
    </row>
    <row r="15" spans="3:6" ht="14.4" thickBot="1" x14ac:dyDescent="0.35">
      <c r="C15" s="26" t="s">
        <v>18</v>
      </c>
      <c r="D15" s="27">
        <v>41998</v>
      </c>
      <c r="E15" s="27"/>
      <c r="F15" s="28">
        <v>4</v>
      </c>
    </row>
    <row r="16" spans="3:6" x14ac:dyDescent="0.3">
      <c r="C16" s="29" t="s">
        <v>9</v>
      </c>
      <c r="D16" s="30">
        <v>42005</v>
      </c>
      <c r="E16" s="31"/>
      <c r="F16" s="32">
        <v>4</v>
      </c>
    </row>
    <row r="17" spans="3:6" x14ac:dyDescent="0.3">
      <c r="C17" s="33" t="s">
        <v>10</v>
      </c>
      <c r="D17" s="24">
        <v>42100</v>
      </c>
      <c r="E17" s="34"/>
      <c r="F17" s="22">
        <v>1</v>
      </c>
    </row>
    <row r="18" spans="3:6" x14ac:dyDescent="0.3">
      <c r="C18" s="33" t="s">
        <v>11</v>
      </c>
      <c r="D18" s="24">
        <v>42125</v>
      </c>
      <c r="E18" s="34"/>
      <c r="F18" s="22">
        <v>5</v>
      </c>
    </row>
    <row r="19" spans="3:6" x14ac:dyDescent="0.3">
      <c r="C19" s="25">
        <v>16565</v>
      </c>
      <c r="D19" s="24">
        <v>42132</v>
      </c>
      <c r="E19" s="34"/>
      <c r="F19" s="22">
        <v>5</v>
      </c>
    </row>
    <row r="20" spans="3:6" x14ac:dyDescent="0.3">
      <c r="C20" s="33" t="s">
        <v>12</v>
      </c>
      <c r="D20" s="24">
        <v>42138</v>
      </c>
      <c r="E20" s="34"/>
      <c r="F20" s="22">
        <v>4</v>
      </c>
    </row>
    <row r="21" spans="3:6" x14ac:dyDescent="0.3">
      <c r="C21" s="33" t="s">
        <v>13</v>
      </c>
      <c r="D21" s="24">
        <v>42149</v>
      </c>
      <c r="E21" s="34"/>
      <c r="F21" s="22">
        <v>1</v>
      </c>
    </row>
    <row r="22" spans="3:6" x14ac:dyDescent="0.3">
      <c r="C22" s="33" t="s">
        <v>14</v>
      </c>
      <c r="D22" s="24">
        <v>42199</v>
      </c>
      <c r="E22" s="34"/>
      <c r="F22" s="22">
        <v>2</v>
      </c>
    </row>
    <row r="23" spans="3:6" x14ac:dyDescent="0.3">
      <c r="C23" s="33" t="s">
        <v>15</v>
      </c>
      <c r="D23" s="24">
        <v>42231</v>
      </c>
      <c r="E23" s="34"/>
      <c r="F23" s="22">
        <v>6</v>
      </c>
    </row>
    <row r="24" spans="3:6" x14ac:dyDescent="0.3">
      <c r="C24" s="33" t="s">
        <v>16</v>
      </c>
      <c r="D24" s="24">
        <v>42309</v>
      </c>
      <c r="E24" s="34"/>
      <c r="F24" s="22">
        <v>7</v>
      </c>
    </row>
    <row r="25" spans="3:6" x14ac:dyDescent="0.3">
      <c r="C25" s="33" t="s">
        <v>17</v>
      </c>
      <c r="D25" s="24">
        <v>42319</v>
      </c>
      <c r="E25" s="34"/>
      <c r="F25" s="22">
        <v>3</v>
      </c>
    </row>
    <row r="26" spans="3:6" ht="14.4" thickBot="1" x14ac:dyDescent="0.35">
      <c r="C26" s="26" t="s">
        <v>18</v>
      </c>
      <c r="D26" s="27">
        <v>42363</v>
      </c>
      <c r="E26" s="27"/>
      <c r="F26" s="28">
        <v>5</v>
      </c>
    </row>
    <row r="27" spans="3:6" ht="27.6" x14ac:dyDescent="0.3">
      <c r="C27" s="29" t="s">
        <v>19</v>
      </c>
      <c r="D27" s="30">
        <v>42370</v>
      </c>
      <c r="E27" s="31"/>
      <c r="F27" s="32">
        <v>5</v>
      </c>
    </row>
    <row r="28" spans="3:6" ht="27.6" x14ac:dyDescent="0.3">
      <c r="C28" s="33" t="s">
        <v>20</v>
      </c>
      <c r="D28" s="24">
        <v>42457</v>
      </c>
      <c r="E28" s="34"/>
      <c r="F28" s="22">
        <v>1</v>
      </c>
    </row>
    <row r="29" spans="3:6" x14ac:dyDescent="0.3">
      <c r="C29" s="33" t="s">
        <v>21</v>
      </c>
      <c r="D29" s="24">
        <v>42491</v>
      </c>
      <c r="E29" s="34"/>
      <c r="F29" s="22">
        <v>7</v>
      </c>
    </row>
    <row r="30" spans="3:6" x14ac:dyDescent="0.3">
      <c r="C30" s="33" t="s">
        <v>22</v>
      </c>
      <c r="D30" s="24">
        <v>42495</v>
      </c>
      <c r="E30" s="34"/>
      <c r="F30" s="22">
        <v>4</v>
      </c>
    </row>
    <row r="31" spans="3:6" x14ac:dyDescent="0.3">
      <c r="C31" s="33" t="s">
        <v>23</v>
      </c>
      <c r="D31" s="24">
        <v>42498</v>
      </c>
      <c r="E31" s="34"/>
      <c r="F31" s="22">
        <v>7</v>
      </c>
    </row>
    <row r="32" spans="3:6" x14ac:dyDescent="0.3">
      <c r="C32" s="33" t="s">
        <v>24</v>
      </c>
      <c r="D32" s="24">
        <v>42505</v>
      </c>
      <c r="E32" s="34"/>
      <c r="F32" s="22">
        <v>7</v>
      </c>
    </row>
    <row r="33" spans="3:6" ht="27.6" x14ac:dyDescent="0.3">
      <c r="C33" s="33" t="s">
        <v>25</v>
      </c>
      <c r="D33" s="24">
        <v>42506</v>
      </c>
      <c r="E33" s="34"/>
      <c r="F33" s="22">
        <v>1</v>
      </c>
    </row>
    <row r="34" spans="3:6" x14ac:dyDescent="0.3">
      <c r="C34" s="33" t="s">
        <v>26</v>
      </c>
      <c r="D34" s="24">
        <v>42565</v>
      </c>
      <c r="E34" s="34"/>
      <c r="F34" s="22">
        <v>4</v>
      </c>
    </row>
    <row r="35" spans="3:6" x14ac:dyDescent="0.3">
      <c r="C35" s="33" t="s">
        <v>27</v>
      </c>
      <c r="D35" s="24">
        <v>42597</v>
      </c>
      <c r="E35" s="34"/>
      <c r="F35" s="22">
        <v>1</v>
      </c>
    </row>
    <row r="36" spans="3:6" x14ac:dyDescent="0.3">
      <c r="C36" s="33" t="s">
        <v>28</v>
      </c>
      <c r="D36" s="24">
        <v>42675</v>
      </c>
      <c r="E36" s="34"/>
      <c r="F36" s="22">
        <v>2</v>
      </c>
    </row>
    <row r="37" spans="3:6" ht="27.6" x14ac:dyDescent="0.3">
      <c r="C37" s="33" t="s">
        <v>29</v>
      </c>
      <c r="D37" s="24">
        <v>42685</v>
      </c>
      <c r="E37" s="34"/>
      <c r="F37" s="22">
        <v>5</v>
      </c>
    </row>
    <row r="38" spans="3:6" ht="14.4" thickBot="1" x14ac:dyDescent="0.35">
      <c r="C38" s="26" t="s">
        <v>18</v>
      </c>
      <c r="D38" s="27">
        <v>42729</v>
      </c>
      <c r="E38" s="27"/>
      <c r="F38" s="28">
        <v>5</v>
      </c>
    </row>
    <row r="39" spans="3:6" x14ac:dyDescent="0.3">
      <c r="C39" s="29" t="s">
        <v>30</v>
      </c>
      <c r="D39" s="30">
        <v>42736</v>
      </c>
      <c r="E39" s="31"/>
      <c r="F39" s="32">
        <v>7</v>
      </c>
    </row>
    <row r="40" spans="3:6" x14ac:dyDescent="0.3">
      <c r="C40" s="33" t="s">
        <v>10</v>
      </c>
      <c r="D40" s="24">
        <v>42842</v>
      </c>
      <c r="E40" s="34"/>
      <c r="F40" s="22">
        <v>1</v>
      </c>
    </row>
    <row r="41" spans="3:6" x14ac:dyDescent="0.3">
      <c r="C41" s="33" t="s">
        <v>31</v>
      </c>
      <c r="D41" s="24">
        <v>42856</v>
      </c>
      <c r="E41" s="34"/>
      <c r="F41" s="22">
        <v>1</v>
      </c>
    </row>
    <row r="42" spans="3:6" x14ac:dyDescent="0.3">
      <c r="C42" s="33" t="s">
        <v>32</v>
      </c>
      <c r="D42" s="24">
        <v>42863</v>
      </c>
      <c r="E42" s="34"/>
      <c r="F42" s="22">
        <v>1</v>
      </c>
    </row>
    <row r="43" spans="3:6" x14ac:dyDescent="0.3">
      <c r="C43" s="33" t="s">
        <v>33</v>
      </c>
      <c r="D43" s="24">
        <v>42880</v>
      </c>
      <c r="E43" s="34"/>
      <c r="F43" s="22">
        <v>4</v>
      </c>
    </row>
    <row r="44" spans="3:6" x14ac:dyDescent="0.3">
      <c r="C44" s="33" t="s">
        <v>13</v>
      </c>
      <c r="D44" s="24">
        <v>42891</v>
      </c>
      <c r="E44" s="34"/>
      <c r="F44" s="22">
        <v>1</v>
      </c>
    </row>
    <row r="45" spans="3:6" x14ac:dyDescent="0.3">
      <c r="C45" s="33" t="s">
        <v>34</v>
      </c>
      <c r="D45" s="24">
        <v>42930</v>
      </c>
      <c r="E45" s="34"/>
      <c r="F45" s="22">
        <v>5</v>
      </c>
    </row>
    <row r="46" spans="3:6" x14ac:dyDescent="0.3">
      <c r="C46" s="33" t="s">
        <v>15</v>
      </c>
      <c r="D46" s="24">
        <v>42962</v>
      </c>
      <c r="E46" s="34"/>
      <c r="F46" s="22">
        <v>2</v>
      </c>
    </row>
    <row r="47" spans="3:6" x14ac:dyDescent="0.3">
      <c r="C47" s="33" t="s">
        <v>35</v>
      </c>
      <c r="D47" s="24">
        <v>43040</v>
      </c>
      <c r="E47" s="34"/>
      <c r="F47" s="22">
        <v>3</v>
      </c>
    </row>
    <row r="48" spans="3:6" x14ac:dyDescent="0.3">
      <c r="C48" s="33" t="s">
        <v>36</v>
      </c>
      <c r="D48" s="24">
        <v>43050</v>
      </c>
      <c r="E48" s="34"/>
      <c r="F48" s="22">
        <v>6</v>
      </c>
    </row>
    <row r="49" spans="3:6" ht="14.4" thickBot="1" x14ac:dyDescent="0.35">
      <c r="C49" s="26" t="s">
        <v>18</v>
      </c>
      <c r="D49" s="27">
        <v>43094</v>
      </c>
      <c r="E49" s="27"/>
      <c r="F49" s="28">
        <v>1</v>
      </c>
    </row>
    <row r="50" spans="3:6" x14ac:dyDescent="0.3">
      <c r="C50" s="29" t="s">
        <v>30</v>
      </c>
      <c r="D50" s="31">
        <v>43101</v>
      </c>
      <c r="E50" s="31"/>
      <c r="F50" s="32">
        <v>1</v>
      </c>
    </row>
    <row r="51" spans="3:6" x14ac:dyDescent="0.3">
      <c r="C51" s="33" t="s">
        <v>10</v>
      </c>
      <c r="D51" s="34">
        <v>43213</v>
      </c>
      <c r="E51" s="34"/>
      <c r="F51" s="22">
        <v>1</v>
      </c>
    </row>
    <row r="52" spans="3:6" x14ac:dyDescent="0.3">
      <c r="C52" s="33" t="s">
        <v>31</v>
      </c>
      <c r="D52" s="34">
        <v>43221</v>
      </c>
      <c r="E52" s="34"/>
      <c r="F52" s="22">
        <v>2</v>
      </c>
    </row>
    <row r="53" spans="3:6" x14ac:dyDescent="0.3">
      <c r="C53" s="33" t="s">
        <v>32</v>
      </c>
      <c r="D53" s="34">
        <v>43228</v>
      </c>
      <c r="E53" s="34"/>
      <c r="F53" s="22">
        <v>2</v>
      </c>
    </row>
    <row r="54" spans="3:6" x14ac:dyDescent="0.3">
      <c r="C54" s="33" t="s">
        <v>33</v>
      </c>
      <c r="D54" s="34">
        <v>43230</v>
      </c>
      <c r="E54" s="34"/>
      <c r="F54" s="22">
        <v>4</v>
      </c>
    </row>
    <row r="55" spans="3:6" x14ac:dyDescent="0.3">
      <c r="C55" s="33" t="s">
        <v>13</v>
      </c>
      <c r="D55" s="34">
        <v>43262</v>
      </c>
      <c r="E55" s="34"/>
      <c r="F55" s="22">
        <v>1</v>
      </c>
    </row>
    <row r="56" spans="3:6" x14ac:dyDescent="0.3">
      <c r="C56" s="33" t="s">
        <v>34</v>
      </c>
      <c r="D56" s="34">
        <v>43295</v>
      </c>
      <c r="E56" s="34"/>
      <c r="F56" s="22">
        <v>6</v>
      </c>
    </row>
    <row r="57" spans="3:6" x14ac:dyDescent="0.3">
      <c r="C57" s="33" t="s">
        <v>15</v>
      </c>
      <c r="D57" s="34">
        <v>43327</v>
      </c>
      <c r="E57" s="34"/>
      <c r="F57" s="22">
        <v>3</v>
      </c>
    </row>
    <row r="58" spans="3:6" x14ac:dyDescent="0.3">
      <c r="C58" s="33" t="s">
        <v>35</v>
      </c>
      <c r="D58" s="34">
        <v>43405</v>
      </c>
      <c r="E58" s="34"/>
      <c r="F58" s="22">
        <v>4</v>
      </c>
    </row>
    <row r="59" spans="3:6" x14ac:dyDescent="0.3">
      <c r="C59" s="33" t="s">
        <v>36</v>
      </c>
      <c r="D59" s="34">
        <v>43415</v>
      </c>
      <c r="E59" s="34"/>
      <c r="F59" s="22">
        <v>7</v>
      </c>
    </row>
    <row r="60" spans="3:6" ht="14.4" thickBot="1" x14ac:dyDescent="0.35">
      <c r="C60" s="26" t="s">
        <v>18</v>
      </c>
      <c r="D60" s="27">
        <v>43459</v>
      </c>
      <c r="E60" s="27"/>
      <c r="F60" s="28">
        <v>2</v>
      </c>
    </row>
    <row r="61" spans="3:6" x14ac:dyDescent="0.3">
      <c r="C61" s="29" t="s">
        <v>30</v>
      </c>
      <c r="D61" s="31">
        <v>43466</v>
      </c>
      <c r="E61" s="31"/>
      <c r="F61" s="32">
        <v>2</v>
      </c>
    </row>
    <row r="62" spans="3:6" x14ac:dyDescent="0.3">
      <c r="C62" s="33" t="s">
        <v>10</v>
      </c>
      <c r="D62" s="34">
        <v>43577</v>
      </c>
      <c r="E62" s="34"/>
      <c r="F62" s="22">
        <v>1</v>
      </c>
    </row>
    <row r="63" spans="3:6" x14ac:dyDescent="0.3">
      <c r="C63" s="33" t="s">
        <v>31</v>
      </c>
      <c r="D63" s="34">
        <v>43586</v>
      </c>
      <c r="E63" s="34"/>
      <c r="F63" s="22">
        <v>3</v>
      </c>
    </row>
    <row r="64" spans="3:6" x14ac:dyDescent="0.3">
      <c r="C64" s="33" t="s">
        <v>32</v>
      </c>
      <c r="D64" s="34">
        <v>43593</v>
      </c>
      <c r="E64" s="34"/>
      <c r="F64" s="22">
        <v>3</v>
      </c>
    </row>
    <row r="65" spans="3:6" x14ac:dyDescent="0.3">
      <c r="C65" s="33" t="s">
        <v>33</v>
      </c>
      <c r="D65" s="34">
        <v>43615</v>
      </c>
      <c r="E65" s="34"/>
      <c r="F65" s="22">
        <v>4</v>
      </c>
    </row>
    <row r="66" spans="3:6" x14ac:dyDescent="0.3">
      <c r="C66" s="33" t="s">
        <v>13</v>
      </c>
      <c r="D66" s="34">
        <v>43626</v>
      </c>
      <c r="E66" s="34"/>
      <c r="F66" s="22">
        <v>1</v>
      </c>
    </row>
    <row r="67" spans="3:6" x14ac:dyDescent="0.3">
      <c r="C67" s="33" t="s">
        <v>34</v>
      </c>
      <c r="D67" s="34">
        <v>43660</v>
      </c>
      <c r="E67" s="34"/>
      <c r="F67" s="22">
        <v>7</v>
      </c>
    </row>
    <row r="68" spans="3:6" x14ac:dyDescent="0.3">
      <c r="C68" s="33" t="s">
        <v>15</v>
      </c>
      <c r="D68" s="34">
        <v>43692</v>
      </c>
      <c r="E68" s="34"/>
      <c r="F68" s="22">
        <v>4</v>
      </c>
    </row>
    <row r="69" spans="3:6" x14ac:dyDescent="0.3">
      <c r="C69" s="33" t="s">
        <v>35</v>
      </c>
      <c r="D69" s="34">
        <v>43770</v>
      </c>
      <c r="E69" s="34"/>
      <c r="F69" s="22">
        <v>5</v>
      </c>
    </row>
    <row r="70" spans="3:6" x14ac:dyDescent="0.3">
      <c r="C70" s="33" t="s">
        <v>36</v>
      </c>
      <c r="D70" s="34">
        <v>43780</v>
      </c>
      <c r="E70" s="34"/>
      <c r="F70" s="22">
        <v>1</v>
      </c>
    </row>
    <row r="71" spans="3:6" ht="14.4" thickBot="1" x14ac:dyDescent="0.35">
      <c r="C71" s="26" t="s">
        <v>18</v>
      </c>
      <c r="D71" s="27">
        <v>43824</v>
      </c>
      <c r="E71" s="27"/>
      <c r="F71" s="28">
        <v>3</v>
      </c>
    </row>
    <row r="72" spans="3:6" x14ac:dyDescent="0.3">
      <c r="C72" s="29" t="s">
        <v>30</v>
      </c>
      <c r="D72" s="31">
        <v>43831</v>
      </c>
      <c r="E72" s="31"/>
      <c r="F72" s="32">
        <v>3</v>
      </c>
    </row>
    <row r="73" spans="3:6" x14ac:dyDescent="0.3">
      <c r="C73" s="33" t="s">
        <v>10</v>
      </c>
      <c r="D73" s="34">
        <v>43934</v>
      </c>
      <c r="E73" s="34"/>
      <c r="F73" s="22">
        <v>1</v>
      </c>
    </row>
    <row r="74" spans="3:6" x14ac:dyDescent="0.3">
      <c r="C74" s="33" t="s">
        <v>31</v>
      </c>
      <c r="D74" s="34">
        <v>43952</v>
      </c>
      <c r="E74" s="34"/>
      <c r="F74" s="22">
        <v>5</v>
      </c>
    </row>
    <row r="75" spans="3:6" x14ac:dyDescent="0.3">
      <c r="C75" s="33" t="s">
        <v>32</v>
      </c>
      <c r="D75" s="34">
        <v>43959</v>
      </c>
      <c r="E75" s="34"/>
      <c r="F75" s="22">
        <v>5</v>
      </c>
    </row>
    <row r="76" spans="3:6" x14ac:dyDescent="0.3">
      <c r="C76" s="33" t="s">
        <v>33</v>
      </c>
      <c r="D76" s="34">
        <v>43972</v>
      </c>
      <c r="E76" s="34"/>
      <c r="F76" s="22">
        <v>4</v>
      </c>
    </row>
    <row r="77" spans="3:6" x14ac:dyDescent="0.3">
      <c r="C77" s="33" t="s">
        <v>13</v>
      </c>
      <c r="D77" s="34">
        <v>43983</v>
      </c>
      <c r="E77" s="34"/>
      <c r="F77" s="22">
        <v>1</v>
      </c>
    </row>
    <row r="78" spans="3:6" x14ac:dyDescent="0.3">
      <c r="C78" s="33" t="s">
        <v>34</v>
      </c>
      <c r="D78" s="34">
        <v>44026</v>
      </c>
      <c r="E78" s="34"/>
      <c r="F78" s="22">
        <v>2</v>
      </c>
    </row>
    <row r="79" spans="3:6" x14ac:dyDescent="0.3">
      <c r="C79" s="33" t="s">
        <v>15</v>
      </c>
      <c r="D79" s="34">
        <v>44058</v>
      </c>
      <c r="E79" s="34"/>
      <c r="F79" s="22">
        <v>6</v>
      </c>
    </row>
    <row r="80" spans="3:6" x14ac:dyDescent="0.3">
      <c r="C80" s="33" t="s">
        <v>35</v>
      </c>
      <c r="D80" s="34">
        <v>44136</v>
      </c>
      <c r="E80" s="34"/>
      <c r="F80" s="22">
        <v>7</v>
      </c>
    </row>
    <row r="81" spans="3:6" x14ac:dyDescent="0.3">
      <c r="C81" s="33" t="s">
        <v>36</v>
      </c>
      <c r="D81" s="34">
        <v>44146</v>
      </c>
      <c r="E81" s="34"/>
      <c r="F81" s="22">
        <v>3</v>
      </c>
    </row>
    <row r="82" spans="3:6" ht="14.4" thickBot="1" x14ac:dyDescent="0.35">
      <c r="C82" s="26" t="s">
        <v>18</v>
      </c>
      <c r="D82" s="27">
        <v>44190</v>
      </c>
      <c r="E82" s="27"/>
      <c r="F82" s="28">
        <v>5</v>
      </c>
    </row>
    <row r="83" spans="3:6" ht="27.6" x14ac:dyDescent="0.3">
      <c r="C83" s="29" t="s">
        <v>37</v>
      </c>
      <c r="D83" s="31">
        <v>44197</v>
      </c>
      <c r="E83" s="31"/>
      <c r="F83" s="32">
        <v>5</v>
      </c>
    </row>
    <row r="84" spans="3:6" ht="27.6" x14ac:dyDescent="0.3">
      <c r="C84" s="33" t="s">
        <v>38</v>
      </c>
      <c r="D84" s="34">
        <v>44291</v>
      </c>
      <c r="E84" s="34"/>
      <c r="F84" s="22">
        <v>1</v>
      </c>
    </row>
    <row r="85" spans="3:6" x14ac:dyDescent="0.3">
      <c r="C85" s="33" t="s">
        <v>39</v>
      </c>
      <c r="D85" s="34">
        <v>44317</v>
      </c>
      <c r="E85" s="34"/>
      <c r="F85" s="22">
        <v>6</v>
      </c>
    </row>
    <row r="86" spans="3:6" x14ac:dyDescent="0.3">
      <c r="C86" s="33" t="s">
        <v>40</v>
      </c>
      <c r="D86" s="34">
        <v>44324</v>
      </c>
      <c r="E86" s="34"/>
      <c r="F86" s="22">
        <v>6</v>
      </c>
    </row>
    <row r="87" spans="3:6" x14ac:dyDescent="0.3">
      <c r="C87" s="33" t="s">
        <v>41</v>
      </c>
      <c r="D87" s="34">
        <v>44329</v>
      </c>
      <c r="E87" s="34"/>
      <c r="F87" s="22">
        <v>4</v>
      </c>
    </row>
    <row r="88" spans="3:6" ht="27.6" x14ac:dyDescent="0.3">
      <c r="C88" s="33" t="s">
        <v>42</v>
      </c>
      <c r="D88" s="34">
        <v>44340</v>
      </c>
      <c r="E88" s="34"/>
      <c r="F88" s="22">
        <v>1</v>
      </c>
    </row>
    <row r="89" spans="3:6" x14ac:dyDescent="0.3">
      <c r="C89" s="33" t="s">
        <v>43</v>
      </c>
      <c r="D89" s="34">
        <v>44391</v>
      </c>
      <c r="E89" s="34"/>
      <c r="F89" s="22">
        <v>3</v>
      </c>
    </row>
    <row r="90" spans="3:6" x14ac:dyDescent="0.3">
      <c r="C90" s="33" t="s">
        <v>44</v>
      </c>
      <c r="D90" s="34">
        <v>44423</v>
      </c>
      <c r="E90" s="34"/>
      <c r="F90" s="22">
        <v>7</v>
      </c>
    </row>
    <row r="91" spans="3:6" x14ac:dyDescent="0.3">
      <c r="C91" s="33" t="s">
        <v>45</v>
      </c>
      <c r="D91" s="34">
        <v>44501</v>
      </c>
      <c r="E91" s="34"/>
      <c r="F91" s="22">
        <v>1</v>
      </c>
    </row>
    <row r="92" spans="3:6" ht="27.6" x14ac:dyDescent="0.3">
      <c r="C92" s="33" t="s">
        <v>46</v>
      </c>
      <c r="D92" s="34">
        <v>44511</v>
      </c>
      <c r="E92" s="34"/>
      <c r="F92" s="22">
        <v>4</v>
      </c>
    </row>
    <row r="93" spans="3:6" ht="14.4" thickBot="1" x14ac:dyDescent="0.35">
      <c r="C93" s="33" t="s">
        <v>47</v>
      </c>
      <c r="D93" s="34">
        <v>44555</v>
      </c>
      <c r="E93" s="34"/>
      <c r="F93" s="35">
        <v>6</v>
      </c>
    </row>
    <row r="94" spans="3:6" ht="14.4" x14ac:dyDescent="0.3">
      <c r="C94" s="36" t="s">
        <v>30</v>
      </c>
      <c r="D94" s="37">
        <v>44562</v>
      </c>
      <c r="E94" s="18"/>
      <c r="F94" s="32">
        <f>WEEKDAY(D94,2)</f>
        <v>6</v>
      </c>
    </row>
    <row r="95" spans="3:6" ht="14.4" x14ac:dyDescent="0.3">
      <c r="C95" s="23" t="s">
        <v>10</v>
      </c>
      <c r="D95" s="38">
        <v>44669</v>
      </c>
      <c r="E95" s="21"/>
      <c r="F95" s="22">
        <f>WEEKDAY(D95,2)</f>
        <v>1</v>
      </c>
    </row>
    <row r="96" spans="3:6" ht="14.4" x14ac:dyDescent="0.3">
      <c r="C96" s="23" t="s">
        <v>31</v>
      </c>
      <c r="D96" s="38">
        <v>44682</v>
      </c>
      <c r="E96" s="21"/>
      <c r="F96" s="22">
        <f t="shared" ref="F96:F104" si="0">WEEKDAY(D96,2)</f>
        <v>7</v>
      </c>
    </row>
    <row r="97" spans="3:6" ht="14.4" x14ac:dyDescent="0.3">
      <c r="C97" s="23" t="s">
        <v>32</v>
      </c>
      <c r="D97" s="38">
        <v>44689</v>
      </c>
      <c r="E97" s="21"/>
      <c r="F97" s="22">
        <f t="shared" si="0"/>
        <v>7</v>
      </c>
    </row>
    <row r="98" spans="3:6" ht="14.4" x14ac:dyDescent="0.3">
      <c r="C98" s="23" t="s">
        <v>33</v>
      </c>
      <c r="D98" s="38">
        <v>44707</v>
      </c>
      <c r="E98" s="21"/>
      <c r="F98" s="22">
        <f t="shared" si="0"/>
        <v>4</v>
      </c>
    </row>
    <row r="99" spans="3:6" ht="15.75" customHeight="1" x14ac:dyDescent="0.3">
      <c r="C99" s="23" t="s">
        <v>13</v>
      </c>
      <c r="D99" s="38">
        <v>44718</v>
      </c>
      <c r="E99" s="21"/>
      <c r="F99" s="22">
        <f t="shared" si="0"/>
        <v>1</v>
      </c>
    </row>
    <row r="100" spans="3:6" ht="13.5" customHeight="1" x14ac:dyDescent="0.3">
      <c r="C100" s="23" t="s">
        <v>34</v>
      </c>
      <c r="D100" s="38">
        <v>44756</v>
      </c>
      <c r="E100" s="21"/>
      <c r="F100" s="22">
        <f t="shared" si="0"/>
        <v>4</v>
      </c>
    </row>
    <row r="101" spans="3:6" ht="14.4" x14ac:dyDescent="0.3">
      <c r="C101" s="23" t="s">
        <v>15</v>
      </c>
      <c r="D101" s="38">
        <v>44788</v>
      </c>
      <c r="E101" s="21"/>
      <c r="F101" s="22">
        <f t="shared" si="0"/>
        <v>1</v>
      </c>
    </row>
    <row r="102" spans="3:6" ht="14.4" x14ac:dyDescent="0.3">
      <c r="C102" s="23" t="s">
        <v>35</v>
      </c>
      <c r="D102" s="38">
        <v>44866</v>
      </c>
      <c r="E102" s="21"/>
      <c r="F102" s="22">
        <f t="shared" si="0"/>
        <v>2</v>
      </c>
    </row>
    <row r="103" spans="3:6" ht="14.4" x14ac:dyDescent="0.3">
      <c r="C103" s="23" t="s">
        <v>36</v>
      </c>
      <c r="D103" s="38">
        <v>44876</v>
      </c>
      <c r="E103" s="21"/>
      <c r="F103" s="22">
        <f t="shared" si="0"/>
        <v>5</v>
      </c>
    </row>
    <row r="104" spans="3:6" ht="15" thickBot="1" x14ac:dyDescent="0.35">
      <c r="C104" s="26" t="s">
        <v>18</v>
      </c>
      <c r="D104" s="39">
        <v>44920</v>
      </c>
      <c r="E104" s="40"/>
      <c r="F104" s="28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</vt:lpstr>
      <vt:lpstr>Liste jour 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2017-02-28T16:32:01Z</dcterms:created>
  <dcterms:modified xsi:type="dcterms:W3CDTF">2017-12-18T17:00:05Z</dcterms:modified>
</cp:coreProperties>
</file>