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76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20" i="1" l="1"/>
  <c r="C21" i="1"/>
  <c r="C22" i="1"/>
  <c r="B16" i="1"/>
  <c r="B17" i="1"/>
  <c r="B18" i="1"/>
  <c r="B15" i="1"/>
  <c r="G8" i="1" l="1"/>
  <c r="G9" i="1"/>
  <c r="G10" i="1"/>
  <c r="F4" i="1"/>
  <c r="F5" i="1"/>
  <c r="F6" i="1"/>
  <c r="F7" i="1"/>
  <c r="F8" i="1"/>
  <c r="F9" i="1"/>
  <c r="F10" i="1"/>
  <c r="F3" i="1"/>
  <c r="I2" i="1"/>
  <c r="G3" i="1" l="1"/>
  <c r="C15" i="1" s="1"/>
  <c r="G7" i="1"/>
  <c r="C19" i="1" s="1"/>
  <c r="G6" i="1"/>
  <c r="C18" i="1" s="1"/>
  <c r="G5" i="1"/>
  <c r="C17" i="1" s="1"/>
  <c r="G4" i="1"/>
  <c r="C16" i="1" s="1"/>
  <c r="A22" i="1" l="1"/>
  <c r="A19" i="1"/>
  <c r="A16" i="1"/>
  <c r="A20" i="1"/>
  <c r="A15" i="1"/>
  <c r="A17" i="1"/>
  <c r="A21" i="1"/>
  <c r="A18" i="1"/>
  <c r="F15" i="1" l="1"/>
  <c r="F18" i="1"/>
  <c r="F17" i="1"/>
  <c r="F16" i="1"/>
  <c r="E15" i="1"/>
  <c r="A7" i="1" s="1"/>
  <c r="E22" i="1"/>
  <c r="E21" i="1"/>
  <c r="E20" i="1"/>
  <c r="E19" i="1"/>
  <c r="E18" i="1"/>
  <c r="A10" i="1" s="1"/>
  <c r="E17" i="1"/>
  <c r="A9" i="1" s="1"/>
  <c r="B21" i="1" s="1"/>
  <c r="E16" i="1"/>
  <c r="A8" i="1" s="1"/>
  <c r="B20" i="1" s="1"/>
  <c r="F22" i="1"/>
  <c r="F21" i="1"/>
  <c r="F20" i="1"/>
  <c r="F19" i="1"/>
  <c r="B19" i="1"/>
  <c r="B22" i="1"/>
</calcChain>
</file>

<file path=xl/sharedStrings.xml><?xml version="1.0" encoding="utf-8"?>
<sst xmlns="http://schemas.openxmlformats.org/spreadsheetml/2006/main" count="33" uniqueCount="30">
  <si>
    <t>Heure actuelle</t>
  </si>
  <si>
    <t>Heure de début du tournoi</t>
  </si>
  <si>
    <t>T1</t>
  </si>
  <si>
    <t>T2</t>
  </si>
  <si>
    <t>T3</t>
  </si>
  <si>
    <t>T4</t>
  </si>
  <si>
    <t>Terrain</t>
  </si>
  <si>
    <t>Match</t>
  </si>
  <si>
    <t>A</t>
  </si>
  <si>
    <t>B</t>
  </si>
  <si>
    <t>C</t>
  </si>
  <si>
    <t>D</t>
  </si>
  <si>
    <t>E</t>
  </si>
  <si>
    <t>F</t>
  </si>
  <si>
    <t>G</t>
  </si>
  <si>
    <t>H</t>
  </si>
  <si>
    <t>Score</t>
  </si>
  <si>
    <t>Equipe</t>
  </si>
  <si>
    <t>Fin du match à</t>
  </si>
  <si>
    <t>I</t>
  </si>
  <si>
    <t>J</t>
  </si>
  <si>
    <t>K</t>
  </si>
  <si>
    <t>L</t>
  </si>
  <si>
    <t>N</t>
  </si>
  <si>
    <t>O</t>
  </si>
  <si>
    <t>P</t>
  </si>
  <si>
    <t>M</t>
  </si>
  <si>
    <t>Fin du Match</t>
  </si>
  <si>
    <t>Fin du match</t>
  </si>
  <si>
    <t>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</si>
</sst>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NumberFormat="1" applyBorder="1"/>
    <xf numFmtId="0" fontId="0" fillId="0" borderId="0" xfId="0" applyBorder="1" applyAlignment="1">
      <alignment horizontal="center"/>
    </xf>
    <xf numFmtId="0" fontId="0" fillId="0" borderId="4" xfId="0" applyNumberFormat="1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21" xfId="0" applyNumberFormat="1" applyBorder="1"/>
    <xf numFmtId="0" fontId="0" fillId="0" borderId="22" xfId="0" applyBorder="1" applyAlignment="1">
      <alignment horizontal="center"/>
    </xf>
    <xf numFmtId="164" fontId="4" fillId="0" borderId="2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C3" sqref="C3"/>
    </sheetView>
  </sheetViews>
  <sheetFormatPr baseColWidth="10" defaultRowHeight="15" x14ac:dyDescent="0.25"/>
  <cols>
    <col min="2" max="2" width="11.42578125" style="1"/>
    <col min="3" max="4" width="5.85546875" style="1" customWidth="1"/>
    <col min="5" max="5" width="11.42578125" style="1"/>
    <col min="6" max="6" width="12.28515625" style="4" bestFit="1" customWidth="1"/>
    <col min="7" max="7" width="13.7109375" style="1" bestFit="1" customWidth="1"/>
    <col min="8" max="8" width="24.85546875" style="1" bestFit="1" customWidth="1"/>
    <col min="9" max="9" width="14" bestFit="1" customWidth="1"/>
  </cols>
  <sheetData>
    <row r="1" spans="1:9" x14ac:dyDescent="0.25">
      <c r="A1" s="32" t="s">
        <v>6</v>
      </c>
      <c r="B1" s="33" t="s">
        <v>7</v>
      </c>
      <c r="C1" s="33"/>
      <c r="D1" s="33"/>
      <c r="E1" s="34"/>
      <c r="G1" s="28" t="s">
        <v>18</v>
      </c>
      <c r="H1" s="1" t="s">
        <v>1</v>
      </c>
      <c r="I1" s="1" t="s">
        <v>0</v>
      </c>
    </row>
    <row r="2" spans="1:9" x14ac:dyDescent="0.25">
      <c r="A2" s="11"/>
      <c r="B2" s="6" t="s">
        <v>17</v>
      </c>
      <c r="C2" s="27" t="s">
        <v>16</v>
      </c>
      <c r="D2" s="27"/>
      <c r="E2" s="12" t="s">
        <v>17</v>
      </c>
      <c r="G2" s="29"/>
      <c r="H2" s="3">
        <v>0.54166666666666663</v>
      </c>
      <c r="I2" s="2">
        <f ca="1">NOW()</f>
        <v>42824.624882175929</v>
      </c>
    </row>
    <row r="3" spans="1:9" x14ac:dyDescent="0.25">
      <c r="A3" s="11" t="s">
        <v>2</v>
      </c>
      <c r="B3" s="6" t="s">
        <v>8</v>
      </c>
      <c r="C3" s="23"/>
      <c r="D3" s="23"/>
      <c r="E3" s="12" t="s">
        <v>9</v>
      </c>
      <c r="F3" s="4">
        <f>COUNTA(C3:D3)</f>
        <v>0</v>
      </c>
      <c r="G3" s="22" t="str">
        <f>IF(F3=2,$I$2-$H$2,"")</f>
        <v/>
      </c>
    </row>
    <row r="4" spans="1:9" x14ac:dyDescent="0.25">
      <c r="A4" s="11" t="s">
        <v>3</v>
      </c>
      <c r="B4" s="6" t="s">
        <v>10</v>
      </c>
      <c r="C4" s="23"/>
      <c r="D4" s="23"/>
      <c r="E4" s="12" t="s">
        <v>11</v>
      </c>
      <c r="F4" s="4">
        <f t="shared" ref="F4:F10" si="0">COUNTA(C4:D4)</f>
        <v>0</v>
      </c>
      <c r="G4" s="22" t="str">
        <f t="shared" ref="G4:G10" si="1">IF(F4=2,$I$2-$H$2,"")</f>
        <v/>
      </c>
    </row>
    <row r="5" spans="1:9" x14ac:dyDescent="0.25">
      <c r="A5" s="11" t="s">
        <v>4</v>
      </c>
      <c r="B5" s="6" t="s">
        <v>12</v>
      </c>
      <c r="C5" s="23"/>
      <c r="D5" s="23"/>
      <c r="E5" s="12" t="s">
        <v>13</v>
      </c>
      <c r="F5" s="4">
        <f t="shared" si="0"/>
        <v>0</v>
      </c>
      <c r="G5" s="22" t="str">
        <f t="shared" si="1"/>
        <v/>
      </c>
    </row>
    <row r="6" spans="1:9" x14ac:dyDescent="0.25">
      <c r="A6" s="11" t="s">
        <v>5</v>
      </c>
      <c r="B6" s="6" t="s">
        <v>14</v>
      </c>
      <c r="C6" s="23"/>
      <c r="D6" s="23"/>
      <c r="E6" s="12" t="s">
        <v>15</v>
      </c>
      <c r="F6" s="4">
        <f t="shared" si="0"/>
        <v>0</v>
      </c>
      <c r="G6" s="22" t="str">
        <f t="shared" si="1"/>
        <v/>
      </c>
    </row>
    <row r="7" spans="1:9" x14ac:dyDescent="0.25">
      <c r="A7" s="11" t="str">
        <f>E15</f>
        <v/>
      </c>
      <c r="B7" s="6" t="s">
        <v>19</v>
      </c>
      <c r="C7" s="23"/>
      <c r="D7" s="23"/>
      <c r="E7" s="12" t="s">
        <v>20</v>
      </c>
      <c r="F7" s="4">
        <f t="shared" si="0"/>
        <v>0</v>
      </c>
      <c r="G7" s="22" t="str">
        <f t="shared" si="1"/>
        <v/>
      </c>
    </row>
    <row r="8" spans="1:9" x14ac:dyDescent="0.25">
      <c r="A8" s="11" t="str">
        <f t="shared" ref="A8:A10" si="2">E16</f>
        <v/>
      </c>
      <c r="B8" s="6" t="s">
        <v>21</v>
      </c>
      <c r="C8" s="23"/>
      <c r="D8" s="23"/>
      <c r="E8" s="12" t="s">
        <v>22</v>
      </c>
      <c r="F8" s="4">
        <f t="shared" si="0"/>
        <v>0</v>
      </c>
      <c r="G8" s="22" t="str">
        <f t="shared" si="1"/>
        <v/>
      </c>
    </row>
    <row r="9" spans="1:9" x14ac:dyDescent="0.25">
      <c r="A9" s="11" t="str">
        <f t="shared" si="2"/>
        <v/>
      </c>
      <c r="B9" s="6" t="s">
        <v>26</v>
      </c>
      <c r="C9" s="23"/>
      <c r="D9" s="23"/>
      <c r="E9" s="12" t="s">
        <v>23</v>
      </c>
      <c r="F9" s="4">
        <f t="shared" si="0"/>
        <v>0</v>
      </c>
      <c r="G9" s="22" t="str">
        <f t="shared" si="1"/>
        <v/>
      </c>
    </row>
    <row r="10" spans="1:9" ht="15.75" thickBot="1" x14ac:dyDescent="0.3">
      <c r="A10" s="30" t="str">
        <f t="shared" si="2"/>
        <v/>
      </c>
      <c r="B10" s="13" t="s">
        <v>24</v>
      </c>
      <c r="C10" s="31"/>
      <c r="D10" s="31"/>
      <c r="E10" s="14" t="s">
        <v>25</v>
      </c>
      <c r="F10" s="4">
        <f t="shared" si="0"/>
        <v>0</v>
      </c>
      <c r="G10" s="22" t="str">
        <f t="shared" si="1"/>
        <v/>
      </c>
    </row>
    <row r="14" spans="1:9" x14ac:dyDescent="0.25">
      <c r="A14" s="9"/>
      <c r="B14" s="10" t="s">
        <v>6</v>
      </c>
      <c r="C14" s="26" t="s">
        <v>27</v>
      </c>
      <c r="D14" s="19" t="s">
        <v>29</v>
      </c>
      <c r="E14" s="20" t="s">
        <v>6</v>
      </c>
      <c r="F14" s="21" t="s">
        <v>28</v>
      </c>
    </row>
    <row r="15" spans="1:9" x14ac:dyDescent="0.25">
      <c r="A15" s="37" t="str">
        <f>IFERROR(RANK(C15,$C$15:$C$22)+COUNTIFS($C$14:C14,C15),"")</f>
        <v/>
      </c>
      <c r="B15" s="38" t="str">
        <f>A3</f>
        <v>T1</v>
      </c>
      <c r="C15" s="39" t="str">
        <f>G3</f>
        <v/>
      </c>
      <c r="D15" s="15">
        <v>1</v>
      </c>
      <c r="E15" s="16" t="str">
        <f>IFERROR(VLOOKUP($D15,$A$15:$B$22,COLUMNS($E$15:E15)+1,FALSE),"")</f>
        <v/>
      </c>
      <c r="F15" s="35" t="str">
        <f>IFERROR(VLOOKUP($D15,$A$15:$B$22,COLUMNS($E$15:F15)+1,FALSE),"")</f>
        <v/>
      </c>
    </row>
    <row r="16" spans="1:9" x14ac:dyDescent="0.25">
      <c r="A16" s="5" t="str">
        <f>IFERROR(RANK(C16,$C$15:$C$22)+COUNTIFS($C$14:C15,C16),"")</f>
        <v/>
      </c>
      <c r="B16" s="6" t="str">
        <f t="shared" ref="B16:B22" si="3">A4</f>
        <v>T2</v>
      </c>
      <c r="C16" s="24" t="str">
        <f t="shared" ref="C16:C22" si="4">G4</f>
        <v/>
      </c>
      <c r="D16" s="15">
        <v>2</v>
      </c>
      <c r="E16" s="16" t="str">
        <f>IFERROR(VLOOKUP($D16,$A$15:$B$22,COLUMNS($E$15:E16)+1,FALSE),"")</f>
        <v/>
      </c>
      <c r="F16" s="35" t="str">
        <f>IFERROR(VLOOKUP($D16,$A$15:$B$22,COLUMNS($E$15:F16)+1,FALSE),"")</f>
        <v/>
      </c>
    </row>
    <row r="17" spans="1:6" x14ac:dyDescent="0.25">
      <c r="A17" s="5" t="str">
        <f>IFERROR(RANK(C17,$C$15:$C$22)+COUNTIFS($C$14:C16,C17),"")</f>
        <v/>
      </c>
      <c r="B17" s="6" t="str">
        <f t="shared" si="3"/>
        <v>T3</v>
      </c>
      <c r="C17" s="24" t="str">
        <f t="shared" si="4"/>
        <v/>
      </c>
      <c r="D17" s="15">
        <v>3</v>
      </c>
      <c r="E17" s="16" t="str">
        <f>IFERROR(VLOOKUP($D17,$A$15:$B$22,COLUMNS($E$15:E17)+1,FALSE),"")</f>
        <v/>
      </c>
      <c r="F17" s="35" t="str">
        <f>IFERROR(VLOOKUP($D17,$A$15:$B$22,COLUMNS($E$15:F17)+1,FALSE),"")</f>
        <v/>
      </c>
    </row>
    <row r="18" spans="1:6" x14ac:dyDescent="0.25">
      <c r="A18" s="5" t="str">
        <f>IFERROR(RANK(C18,$C$15:$C$22)+COUNTIFS($C$14:C17,C18),"")</f>
        <v/>
      </c>
      <c r="B18" s="6" t="str">
        <f t="shared" si="3"/>
        <v>T4</v>
      </c>
      <c r="C18" s="24" t="str">
        <f t="shared" si="4"/>
        <v/>
      </c>
      <c r="D18" s="15">
        <v>4</v>
      </c>
      <c r="E18" s="16" t="str">
        <f>IFERROR(VLOOKUP($D18,$A$15:$B$22,COLUMNS($E$15:E18)+1,FALSE),"")</f>
        <v/>
      </c>
      <c r="F18" s="35" t="str">
        <f>IFERROR(VLOOKUP($D18,$A$15:$B$22,COLUMNS($E$15:F18)+1,FALSE),"")</f>
        <v/>
      </c>
    </row>
    <row r="19" spans="1:6" x14ac:dyDescent="0.25">
      <c r="A19" s="5" t="str">
        <f>IFERROR(RANK(C19,$C$15:$C$22)+COUNTIFS($C$14:C18,C19),"")</f>
        <v/>
      </c>
      <c r="B19" s="6" t="str">
        <f t="shared" si="3"/>
        <v/>
      </c>
      <c r="C19" s="24" t="str">
        <f t="shared" si="4"/>
        <v/>
      </c>
      <c r="D19" s="15">
        <v>5</v>
      </c>
      <c r="E19" s="16" t="str">
        <f>IFERROR(VLOOKUP($D19,$A$15:$B$22,COLUMNS($E$15:E19)+1,FALSE),"")</f>
        <v/>
      </c>
      <c r="F19" s="35" t="str">
        <f>IFERROR(VLOOKUP($D19,$A$15:$B$22,COLUMNS($E$15:F19)+1,FALSE),"")</f>
        <v/>
      </c>
    </row>
    <row r="20" spans="1:6" x14ac:dyDescent="0.25">
      <c r="A20" s="5" t="str">
        <f>IFERROR(RANK(C20,$C$15:$C$22)+COUNTIFS($C$14:C19,C20),"")</f>
        <v/>
      </c>
      <c r="B20" s="6" t="str">
        <f t="shared" si="3"/>
        <v/>
      </c>
      <c r="C20" s="24" t="str">
        <f t="shared" si="4"/>
        <v/>
      </c>
      <c r="D20" s="15">
        <v>6</v>
      </c>
      <c r="E20" s="16" t="str">
        <f>IFERROR(VLOOKUP($D20,$A$15:$B$22,COLUMNS($E$15:E20)+1,FALSE),"")</f>
        <v/>
      </c>
      <c r="F20" s="35" t="str">
        <f>IFERROR(VLOOKUP($D20,$A$15:$B$22,COLUMNS($E$15:F20)+1,FALSE),"")</f>
        <v/>
      </c>
    </row>
    <row r="21" spans="1:6" x14ac:dyDescent="0.25">
      <c r="A21" s="5" t="str">
        <f>IFERROR(RANK(C21,$C$15:$C$22)+COUNTIFS($C$14:C20,C21),"")</f>
        <v/>
      </c>
      <c r="B21" s="6" t="str">
        <f t="shared" si="3"/>
        <v/>
      </c>
      <c r="C21" s="24" t="str">
        <f t="shared" si="4"/>
        <v/>
      </c>
      <c r="D21" s="15">
        <v>7</v>
      </c>
      <c r="E21" s="16" t="str">
        <f>IFERROR(VLOOKUP($D21,$A$15:$B$22,COLUMNS($E$15:E21)+1,FALSE),"")</f>
        <v/>
      </c>
      <c r="F21" s="35" t="str">
        <f>IFERROR(VLOOKUP($D21,$A$15:$B$22,COLUMNS($E$15:F21)+1,FALSE),"")</f>
        <v/>
      </c>
    </row>
    <row r="22" spans="1:6" x14ac:dyDescent="0.25">
      <c r="A22" s="7" t="str">
        <f>IFERROR(RANK(C22,$C$15:$C$22)+COUNTIFS($C$14:C21,C22),"")</f>
        <v/>
      </c>
      <c r="B22" s="8" t="str">
        <f t="shared" si="3"/>
        <v/>
      </c>
      <c r="C22" s="25" t="str">
        <f t="shared" si="4"/>
        <v/>
      </c>
      <c r="D22" s="17">
        <v>8</v>
      </c>
      <c r="E22" s="18" t="str">
        <f>IFERROR(VLOOKUP($D22,$A$15:$B$22,COLUMNS($E$15:E22)+1,FALSE),"")</f>
        <v/>
      </c>
      <c r="F22" s="36" t="str">
        <f>IFERROR(VLOOKUP($D22,$A$15:$B$22,COLUMNS($E$15:F22)+1,FALSE),"")</f>
        <v/>
      </c>
    </row>
  </sheetData>
  <mergeCells count="3">
    <mergeCell ref="B1:E1"/>
    <mergeCell ref="C2:D2"/>
    <mergeCell ref="G1:G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Meex</dc:creator>
  <cp:lastModifiedBy>Pierre Meex</cp:lastModifiedBy>
  <dcterms:created xsi:type="dcterms:W3CDTF">2017-03-30T11:24:26Z</dcterms:created>
  <dcterms:modified xsi:type="dcterms:W3CDTF">2017-03-30T13:16:26Z</dcterms:modified>
</cp:coreProperties>
</file>