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JETILEMATH\Desktop\"/>
    </mc:Choice>
  </mc:AlternateContent>
  <bookViews>
    <workbookView xWindow="0" yWindow="0" windowWidth="16380" windowHeight="8190" tabRatio="987" activeTab="4"/>
  </bookViews>
  <sheets>
    <sheet name="général" sheetId="1" r:id="rId1"/>
    <sheet name="Primaire G" sheetId="2" r:id="rId2"/>
    <sheet name="Primaire F" sheetId="3" r:id="rId3"/>
    <sheet name="BF" sheetId="4" r:id="rId4"/>
    <sheet name="BG" sheetId="5" r:id="rId5"/>
    <sheet name="MF" sheetId="6" r:id="rId6"/>
    <sheet name="MG" sheetId="7" r:id="rId7"/>
    <sheet name="CG" sheetId="8" r:id="rId8"/>
    <sheet name="CF" sheetId="9" r:id="rId9"/>
    <sheet name="6A" sheetId="10" r:id="rId10"/>
    <sheet name="6B" sheetId="11" r:id="rId11"/>
    <sheet name="6C" sheetId="12" r:id="rId12"/>
    <sheet name="6D" sheetId="13" r:id="rId13"/>
    <sheet name="5A" sheetId="14" r:id="rId14"/>
    <sheet name="5B" sheetId="15" r:id="rId15"/>
    <sheet name="5C" sheetId="16" r:id="rId16"/>
    <sheet name="5D" sheetId="17" r:id="rId17"/>
    <sheet name="4A" sheetId="18" r:id="rId18"/>
    <sheet name="4B" sheetId="19" r:id="rId19"/>
    <sheet name="4C" sheetId="20" r:id="rId20"/>
    <sheet name="4D" sheetId="21" r:id="rId21"/>
    <sheet name="3A" sheetId="22" r:id="rId22"/>
    <sheet name="3B" sheetId="23" r:id="rId23"/>
    <sheet name="3C" sheetId="24" r:id="rId24"/>
  </sheets>
  <definedNames>
    <definedName name="_xlnm._FilterDatabase" localSheetId="21">'3A'!$D$2:$G$25</definedName>
    <definedName name="_xlnm._FilterDatabase" localSheetId="22">'3B'!$D$2:$G$19</definedName>
    <definedName name="_xlnm._FilterDatabase" localSheetId="23">'3C'!$D$2:$G$21</definedName>
    <definedName name="_xlnm._FilterDatabase" localSheetId="17">'4A'!$D$2:$G$20</definedName>
    <definedName name="_xlnm._FilterDatabase" localSheetId="18">'4B'!$D$2:$G$20</definedName>
    <definedName name="_xlnm._FilterDatabase" localSheetId="19">'4C'!$D$2:$G$19</definedName>
    <definedName name="_xlnm._FilterDatabase" localSheetId="20">'4D'!$D$2:$G$19</definedName>
    <definedName name="_xlnm._FilterDatabase" localSheetId="13">'5A'!$E$1:$H$18</definedName>
    <definedName name="_xlnm._FilterDatabase" localSheetId="14">'5B'!$D$2:$G$20</definedName>
    <definedName name="_xlnm._FilterDatabase" localSheetId="15">'5C'!$D$2:$G$22</definedName>
    <definedName name="_xlnm._FilterDatabase" localSheetId="16">'5D'!$D$2:$G$21</definedName>
    <definedName name="_xlnm._FilterDatabase" localSheetId="9" hidden="1">'6A'!$A$2:$F$32</definedName>
    <definedName name="_xlnm._FilterDatabase" localSheetId="10" hidden="1">'6B'!$A$2:$F$2</definedName>
    <definedName name="_xlnm._FilterDatabase" localSheetId="11">'6C'!$E$1:$H$25</definedName>
    <definedName name="_xlnm._FilterDatabase" localSheetId="12">'6D'!$E$1:$H$23</definedName>
    <definedName name="_xlnm._FilterDatabase" localSheetId="3">BF!$A$3:$F$103</definedName>
    <definedName name="_xlnm._FilterDatabase" localSheetId="4">BG!$A$3:$F$102</definedName>
    <definedName name="_xlnm._FilterDatabase" localSheetId="8">CF!$A$3:$F$103</definedName>
    <definedName name="_xlnm._FilterDatabase" localSheetId="7">CG!$A$3:$F$103</definedName>
    <definedName name="_xlnm._FilterDatabase" localSheetId="0">général!$A$1:$H$600</definedName>
    <definedName name="_xlnm._FilterDatabase" localSheetId="5">MF!$A$3:$F$103</definedName>
    <definedName name="_xlnm._FilterDatabase" localSheetId="6">MG!$A$3:$F$103</definedName>
    <definedName name="_FilterDatabase_0" localSheetId="21">'3A'!$D$2:$G$25</definedName>
    <definedName name="_FilterDatabase_0" localSheetId="22">'3B'!$D$2:$G$19</definedName>
    <definedName name="_FilterDatabase_0" localSheetId="23">'3C'!$D$2:$G$21</definedName>
    <definedName name="_FilterDatabase_0" localSheetId="17">'4A'!$D$2:$G$20</definedName>
    <definedName name="_FilterDatabase_0" localSheetId="18">'4B'!$D$2:$G$20</definedName>
    <definedName name="_FilterDatabase_0" localSheetId="19">'4C'!$D$2:$G$19</definedName>
    <definedName name="_FilterDatabase_0" localSheetId="20">'4D'!$D$2:$G$19</definedName>
    <definedName name="_FilterDatabase_0" localSheetId="13">'5A'!$E$1:$H$18</definedName>
    <definedName name="_FilterDatabase_0" localSheetId="14">'5B'!$D$2:$G$20</definedName>
    <definedName name="_FilterDatabase_0" localSheetId="15">'5C'!$D$2:$G$22</definedName>
    <definedName name="_FilterDatabase_0" localSheetId="16">'5D'!$D$2:$G$21</definedName>
    <definedName name="_FilterDatabase_0" localSheetId="9">'6A'!$F$1:$I$22</definedName>
    <definedName name="_FilterDatabase_0" localSheetId="10">'6B'!$E$2:$H$27</definedName>
    <definedName name="_FilterDatabase_0" localSheetId="11">'6C'!$E$1:$H$25</definedName>
    <definedName name="_FilterDatabase_0" localSheetId="12">'6D'!$E$1:$H$23</definedName>
    <definedName name="_FilterDatabase_0" localSheetId="3">BF!$A$3:$F$103</definedName>
    <definedName name="_FilterDatabase_0" localSheetId="4">BG!$A$3:$F$102</definedName>
    <definedName name="_FilterDatabase_0" localSheetId="8">CF!$A$3:$F$103</definedName>
    <definedName name="_FilterDatabase_0" localSheetId="7">CG!$A$3:$F$103</definedName>
    <definedName name="_FilterDatabase_0" localSheetId="0">général!$A$1:$H$600</definedName>
    <definedName name="_FilterDatabase_0" localSheetId="5">MF!$A$3:$F$103</definedName>
    <definedName name="_FilterDatabase_0" localSheetId="6">MG!$A$3:$F$103</definedName>
  </definedNames>
  <calcPr calcId="152511" iterateDelta="1E-4"/>
  <pivotCaches>
    <pivotCache cacheId="0" r:id="rId25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2" i="24" l="1"/>
  <c r="B32" i="24"/>
  <c r="C32" i="24"/>
  <c r="D32" i="24"/>
  <c r="A33" i="24"/>
  <c r="B33" i="24"/>
  <c r="C33" i="24"/>
  <c r="D33" i="24"/>
  <c r="A34" i="24"/>
  <c r="B34" i="24"/>
  <c r="C34" i="24"/>
  <c r="D34" i="24"/>
  <c r="A4" i="24"/>
  <c r="B4" i="24"/>
  <c r="C4" i="24"/>
  <c r="D4" i="24"/>
  <c r="A5" i="24"/>
  <c r="B5" i="24"/>
  <c r="C5" i="24"/>
  <c r="D5" i="24"/>
  <c r="A6" i="24"/>
  <c r="B6" i="24"/>
  <c r="C6" i="24"/>
  <c r="D6" i="24"/>
  <c r="A7" i="24"/>
  <c r="B7" i="24"/>
  <c r="C7" i="24"/>
  <c r="D7" i="24"/>
  <c r="A8" i="24"/>
  <c r="B8" i="24"/>
  <c r="C8" i="24"/>
  <c r="D8" i="24"/>
  <c r="A9" i="24"/>
  <c r="B9" i="24"/>
  <c r="C9" i="24"/>
  <c r="D9" i="24"/>
  <c r="A10" i="24"/>
  <c r="B10" i="24"/>
  <c r="C10" i="24"/>
  <c r="D10" i="24"/>
  <c r="A11" i="24"/>
  <c r="B11" i="24"/>
  <c r="C11" i="24"/>
  <c r="D11" i="24"/>
  <c r="A12" i="24"/>
  <c r="B12" i="24"/>
  <c r="C12" i="24"/>
  <c r="D12" i="24"/>
  <c r="A13" i="24"/>
  <c r="B13" i="24"/>
  <c r="C13" i="24"/>
  <c r="D13" i="24"/>
  <c r="A14" i="24"/>
  <c r="B14" i="24"/>
  <c r="C14" i="24"/>
  <c r="D14" i="24"/>
  <c r="A15" i="24"/>
  <c r="B15" i="24"/>
  <c r="C15" i="24"/>
  <c r="D15" i="24"/>
  <c r="A16" i="24"/>
  <c r="B16" i="24"/>
  <c r="C16" i="24"/>
  <c r="D16" i="24"/>
  <c r="A17" i="24"/>
  <c r="B17" i="24"/>
  <c r="C17" i="24"/>
  <c r="D17" i="24"/>
  <c r="A18" i="24"/>
  <c r="B18" i="24"/>
  <c r="C18" i="24"/>
  <c r="D18" i="24"/>
  <c r="A19" i="24"/>
  <c r="B19" i="24"/>
  <c r="C19" i="24"/>
  <c r="D19" i="24"/>
  <c r="A20" i="24"/>
  <c r="B20" i="24"/>
  <c r="C20" i="24"/>
  <c r="D20" i="24"/>
  <c r="A21" i="24"/>
  <c r="B21" i="24"/>
  <c r="C21" i="24"/>
  <c r="D21" i="24"/>
  <c r="A22" i="24"/>
  <c r="B22" i="24"/>
  <c r="C22" i="24"/>
  <c r="D22" i="24"/>
  <c r="A23" i="24"/>
  <c r="B23" i="24"/>
  <c r="C23" i="24"/>
  <c r="D23" i="24"/>
  <c r="A24" i="24"/>
  <c r="B24" i="24"/>
  <c r="C24" i="24"/>
  <c r="D24" i="24"/>
  <c r="A25" i="24"/>
  <c r="B25" i="24"/>
  <c r="C25" i="24"/>
  <c r="D25" i="24"/>
  <c r="A26" i="24"/>
  <c r="B26" i="24"/>
  <c r="C26" i="24"/>
  <c r="D26" i="24"/>
  <c r="A27" i="24"/>
  <c r="B27" i="24"/>
  <c r="C27" i="24"/>
  <c r="D27" i="24"/>
  <c r="A28" i="24"/>
  <c r="B28" i="24"/>
  <c r="C28" i="24"/>
  <c r="D28" i="24"/>
  <c r="A29" i="24"/>
  <c r="B29" i="24"/>
  <c r="C29" i="24"/>
  <c r="D29" i="24"/>
  <c r="A30" i="24"/>
  <c r="B30" i="24"/>
  <c r="C30" i="24"/>
  <c r="D30" i="24"/>
  <c r="A31" i="24"/>
  <c r="B31" i="24"/>
  <c r="C31" i="24"/>
  <c r="D31" i="24"/>
  <c r="D3" i="24"/>
  <c r="C3" i="24"/>
  <c r="B3" i="24"/>
  <c r="A3" i="24"/>
  <c r="A32" i="23"/>
  <c r="B32" i="23"/>
  <c r="C32" i="23"/>
  <c r="D32" i="23"/>
  <c r="A33" i="23"/>
  <c r="B33" i="23"/>
  <c r="C33" i="23"/>
  <c r="D33" i="23"/>
  <c r="A4" i="23"/>
  <c r="B4" i="23"/>
  <c r="C4" i="23"/>
  <c r="D4" i="23"/>
  <c r="A5" i="23"/>
  <c r="B5" i="23"/>
  <c r="C5" i="23"/>
  <c r="D5" i="23"/>
  <c r="A6" i="23"/>
  <c r="B6" i="23"/>
  <c r="C6" i="23"/>
  <c r="D6" i="23"/>
  <c r="A7" i="23"/>
  <c r="B7" i="23"/>
  <c r="C7" i="23"/>
  <c r="D7" i="23"/>
  <c r="A8" i="23"/>
  <c r="B8" i="23"/>
  <c r="C8" i="23"/>
  <c r="D8" i="23"/>
  <c r="A9" i="23"/>
  <c r="B9" i="23"/>
  <c r="C9" i="23"/>
  <c r="D9" i="23"/>
  <c r="A10" i="23"/>
  <c r="B10" i="23"/>
  <c r="C10" i="23"/>
  <c r="D10" i="23"/>
  <c r="A11" i="23"/>
  <c r="B11" i="23"/>
  <c r="C11" i="23"/>
  <c r="D11" i="23"/>
  <c r="A12" i="23"/>
  <c r="B12" i="23"/>
  <c r="C12" i="23"/>
  <c r="D12" i="23"/>
  <c r="A13" i="23"/>
  <c r="B13" i="23"/>
  <c r="C13" i="23"/>
  <c r="D13" i="23"/>
  <c r="A14" i="23"/>
  <c r="B14" i="23"/>
  <c r="C14" i="23"/>
  <c r="D14" i="23"/>
  <c r="A15" i="23"/>
  <c r="B15" i="23"/>
  <c r="C15" i="23"/>
  <c r="D15" i="23"/>
  <c r="A16" i="23"/>
  <c r="B16" i="23"/>
  <c r="C16" i="23"/>
  <c r="D16" i="23"/>
  <c r="A17" i="23"/>
  <c r="B17" i="23"/>
  <c r="C17" i="23"/>
  <c r="D17" i="23"/>
  <c r="A18" i="23"/>
  <c r="B18" i="23"/>
  <c r="C18" i="23"/>
  <c r="D18" i="23"/>
  <c r="A19" i="23"/>
  <c r="B19" i="23"/>
  <c r="C19" i="23"/>
  <c r="D19" i="23"/>
  <c r="A20" i="23"/>
  <c r="B20" i="23"/>
  <c r="C20" i="23"/>
  <c r="D20" i="23"/>
  <c r="A21" i="23"/>
  <c r="B21" i="23"/>
  <c r="C21" i="23"/>
  <c r="D21" i="23"/>
  <c r="A22" i="23"/>
  <c r="B22" i="23"/>
  <c r="C22" i="23"/>
  <c r="D22" i="23"/>
  <c r="A23" i="23"/>
  <c r="B23" i="23"/>
  <c r="C23" i="23"/>
  <c r="D23" i="23"/>
  <c r="A24" i="23"/>
  <c r="B24" i="23"/>
  <c r="C24" i="23"/>
  <c r="D24" i="23"/>
  <c r="A25" i="23"/>
  <c r="B25" i="23"/>
  <c r="C25" i="23"/>
  <c r="D25" i="23"/>
  <c r="A26" i="23"/>
  <c r="B26" i="23"/>
  <c r="C26" i="23"/>
  <c r="D26" i="23"/>
  <c r="A27" i="23"/>
  <c r="B27" i="23"/>
  <c r="C27" i="23"/>
  <c r="D27" i="23"/>
  <c r="A28" i="23"/>
  <c r="B28" i="23"/>
  <c r="C28" i="23"/>
  <c r="D28" i="23"/>
  <c r="A29" i="23"/>
  <c r="B29" i="23"/>
  <c r="C29" i="23"/>
  <c r="D29" i="23"/>
  <c r="A30" i="23"/>
  <c r="B30" i="23"/>
  <c r="C30" i="23"/>
  <c r="D30" i="23"/>
  <c r="A31" i="23"/>
  <c r="B31" i="23"/>
  <c r="C31" i="23"/>
  <c r="D31" i="23"/>
  <c r="D3" i="23"/>
  <c r="C3" i="23"/>
  <c r="B3" i="23"/>
  <c r="A3" i="23"/>
  <c r="A33" i="22"/>
  <c r="B33" i="22"/>
  <c r="C33" i="22"/>
  <c r="D33" i="22"/>
  <c r="A34" i="22"/>
  <c r="B34" i="22"/>
  <c r="C34" i="22"/>
  <c r="D34" i="22"/>
  <c r="A28" i="22"/>
  <c r="B28" i="22"/>
  <c r="C28" i="22"/>
  <c r="D28" i="22"/>
  <c r="A29" i="22"/>
  <c r="B29" i="22"/>
  <c r="C29" i="22"/>
  <c r="D29" i="22"/>
  <c r="A30" i="22"/>
  <c r="B30" i="22"/>
  <c r="C30" i="22"/>
  <c r="D30" i="22"/>
  <c r="A31" i="22"/>
  <c r="B31" i="22"/>
  <c r="C31" i="22"/>
  <c r="D31" i="22"/>
  <c r="A32" i="22"/>
  <c r="B32" i="22"/>
  <c r="C32" i="22"/>
  <c r="D32" i="22"/>
  <c r="A4" i="22"/>
  <c r="B4" i="22"/>
  <c r="C4" i="22"/>
  <c r="D4" i="22"/>
  <c r="A5" i="22"/>
  <c r="B5" i="22"/>
  <c r="C5" i="22"/>
  <c r="D5" i="22"/>
  <c r="A6" i="22"/>
  <c r="B6" i="22"/>
  <c r="C6" i="22"/>
  <c r="D6" i="22"/>
  <c r="A7" i="22"/>
  <c r="B7" i="22"/>
  <c r="C7" i="22"/>
  <c r="D7" i="22"/>
  <c r="A8" i="22"/>
  <c r="B8" i="22"/>
  <c r="C8" i="22"/>
  <c r="D8" i="22"/>
  <c r="A9" i="22"/>
  <c r="B9" i="22"/>
  <c r="C9" i="22"/>
  <c r="D9" i="22"/>
  <c r="A10" i="22"/>
  <c r="B10" i="22"/>
  <c r="C10" i="22"/>
  <c r="D10" i="22"/>
  <c r="A11" i="22"/>
  <c r="B11" i="22"/>
  <c r="C11" i="22"/>
  <c r="D11" i="22"/>
  <c r="A12" i="22"/>
  <c r="B12" i="22"/>
  <c r="C12" i="22"/>
  <c r="D12" i="22"/>
  <c r="A13" i="22"/>
  <c r="B13" i="22"/>
  <c r="C13" i="22"/>
  <c r="D13" i="22"/>
  <c r="A14" i="22"/>
  <c r="B14" i="22"/>
  <c r="C14" i="22"/>
  <c r="D14" i="22"/>
  <c r="A15" i="22"/>
  <c r="B15" i="22"/>
  <c r="C15" i="22"/>
  <c r="D15" i="22"/>
  <c r="A16" i="22"/>
  <c r="B16" i="22"/>
  <c r="C16" i="22"/>
  <c r="D16" i="22"/>
  <c r="A17" i="22"/>
  <c r="B17" i="22"/>
  <c r="C17" i="22"/>
  <c r="D17" i="22"/>
  <c r="A18" i="22"/>
  <c r="B18" i="22"/>
  <c r="C18" i="22"/>
  <c r="D18" i="22"/>
  <c r="A19" i="22"/>
  <c r="B19" i="22"/>
  <c r="C19" i="22"/>
  <c r="D19" i="22"/>
  <c r="A20" i="22"/>
  <c r="B20" i="22"/>
  <c r="C20" i="22"/>
  <c r="D20" i="22"/>
  <c r="A21" i="22"/>
  <c r="B21" i="22"/>
  <c r="C21" i="22"/>
  <c r="D21" i="22"/>
  <c r="A22" i="22"/>
  <c r="B22" i="22"/>
  <c r="C22" i="22"/>
  <c r="D22" i="22"/>
  <c r="A23" i="22"/>
  <c r="B23" i="22"/>
  <c r="C23" i="22"/>
  <c r="D23" i="22"/>
  <c r="A24" i="22"/>
  <c r="B24" i="22"/>
  <c r="C24" i="22"/>
  <c r="D24" i="22"/>
  <c r="A25" i="22"/>
  <c r="B25" i="22"/>
  <c r="C25" i="22"/>
  <c r="D25" i="22"/>
  <c r="A26" i="22"/>
  <c r="B26" i="22"/>
  <c r="C26" i="22"/>
  <c r="D26" i="22"/>
  <c r="A27" i="22"/>
  <c r="B27" i="22"/>
  <c r="C27" i="22"/>
  <c r="D27" i="22"/>
  <c r="D3" i="22"/>
  <c r="C3" i="22"/>
  <c r="B3" i="22"/>
  <c r="A3" i="22"/>
  <c r="A26" i="21"/>
  <c r="B26" i="21"/>
  <c r="C26" i="21"/>
  <c r="D26" i="21"/>
  <c r="A27" i="21"/>
  <c r="B27" i="21"/>
  <c r="C27" i="21"/>
  <c r="D27" i="21"/>
  <c r="A4" i="21"/>
  <c r="B4" i="21"/>
  <c r="C4" i="21"/>
  <c r="D4" i="21"/>
  <c r="A5" i="21"/>
  <c r="B5" i="21"/>
  <c r="C5" i="21"/>
  <c r="D5" i="21"/>
  <c r="A6" i="21"/>
  <c r="B6" i="21"/>
  <c r="C6" i="21"/>
  <c r="D6" i="21"/>
  <c r="A7" i="21"/>
  <c r="B7" i="21"/>
  <c r="C7" i="21"/>
  <c r="D7" i="21"/>
  <c r="A8" i="21"/>
  <c r="B8" i="21"/>
  <c r="C8" i="21"/>
  <c r="D8" i="21"/>
  <c r="A9" i="21"/>
  <c r="B9" i="21"/>
  <c r="C9" i="21"/>
  <c r="D9" i="21"/>
  <c r="A10" i="21"/>
  <c r="B10" i="21"/>
  <c r="C10" i="21"/>
  <c r="D10" i="21"/>
  <c r="A11" i="21"/>
  <c r="B11" i="21"/>
  <c r="C11" i="21"/>
  <c r="D11" i="21"/>
  <c r="A12" i="21"/>
  <c r="B12" i="21"/>
  <c r="C12" i="21"/>
  <c r="D12" i="21"/>
  <c r="A13" i="21"/>
  <c r="B13" i="21"/>
  <c r="C13" i="21"/>
  <c r="D13" i="21"/>
  <c r="A14" i="21"/>
  <c r="B14" i="21"/>
  <c r="C14" i="21"/>
  <c r="D14" i="21"/>
  <c r="A15" i="21"/>
  <c r="B15" i="21"/>
  <c r="C15" i="21"/>
  <c r="D15" i="21"/>
  <c r="A16" i="21"/>
  <c r="B16" i="21"/>
  <c r="C16" i="21"/>
  <c r="D16" i="21"/>
  <c r="A17" i="21"/>
  <c r="B17" i="21"/>
  <c r="C17" i="21"/>
  <c r="D17" i="21"/>
  <c r="A18" i="21"/>
  <c r="B18" i="21"/>
  <c r="C18" i="21"/>
  <c r="D18" i="21"/>
  <c r="A19" i="21"/>
  <c r="B19" i="21"/>
  <c r="C19" i="21"/>
  <c r="D19" i="21"/>
  <c r="A20" i="21"/>
  <c r="B20" i="21"/>
  <c r="C20" i="21"/>
  <c r="D20" i="21"/>
  <c r="A21" i="21"/>
  <c r="B21" i="21"/>
  <c r="C21" i="21"/>
  <c r="D21" i="21"/>
  <c r="A22" i="21"/>
  <c r="B22" i="21"/>
  <c r="C22" i="21"/>
  <c r="D22" i="21"/>
  <c r="A23" i="21"/>
  <c r="B23" i="21"/>
  <c r="C23" i="21"/>
  <c r="D23" i="21"/>
  <c r="A24" i="21"/>
  <c r="B24" i="21"/>
  <c r="C24" i="21"/>
  <c r="D24" i="21"/>
  <c r="A25" i="21"/>
  <c r="B25" i="21"/>
  <c r="C25" i="21"/>
  <c r="D25" i="21"/>
  <c r="D3" i="21"/>
  <c r="C3" i="21"/>
  <c r="B3" i="21"/>
  <c r="A3" i="21"/>
  <c r="A4" i="20"/>
  <c r="B4" i="20"/>
  <c r="C4" i="20"/>
  <c r="D4" i="20"/>
  <c r="A5" i="20"/>
  <c r="B5" i="20"/>
  <c r="C5" i="20"/>
  <c r="D5" i="20"/>
  <c r="A6" i="20"/>
  <c r="B6" i="20"/>
  <c r="C6" i="20"/>
  <c r="D6" i="20"/>
  <c r="A7" i="20"/>
  <c r="B7" i="20"/>
  <c r="C7" i="20"/>
  <c r="D7" i="20"/>
  <c r="A8" i="20"/>
  <c r="B8" i="20"/>
  <c r="C8" i="20"/>
  <c r="D8" i="20"/>
  <c r="A9" i="20"/>
  <c r="B9" i="20"/>
  <c r="C9" i="20"/>
  <c r="D9" i="20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D3" i="20"/>
  <c r="C3" i="20"/>
  <c r="B3" i="20"/>
  <c r="A3" i="20"/>
  <c r="A27" i="19"/>
  <c r="B27" i="19"/>
  <c r="C27" i="19"/>
  <c r="D27" i="19"/>
  <c r="A4" i="19"/>
  <c r="B4" i="19"/>
  <c r="C4" i="19"/>
  <c r="D4" i="19"/>
  <c r="A5" i="19"/>
  <c r="B5" i="19"/>
  <c r="C5" i="19"/>
  <c r="D5" i="19"/>
  <c r="A6" i="19"/>
  <c r="B6" i="19"/>
  <c r="C6" i="19"/>
  <c r="D6" i="19"/>
  <c r="A7" i="19"/>
  <c r="B7" i="19"/>
  <c r="C7" i="19"/>
  <c r="D7" i="19"/>
  <c r="A8" i="19"/>
  <c r="B8" i="19"/>
  <c r="C8" i="19"/>
  <c r="D8" i="19"/>
  <c r="A9" i="19"/>
  <c r="B9" i="19"/>
  <c r="C9" i="19"/>
  <c r="D9" i="19"/>
  <c r="A10" i="19"/>
  <c r="B10" i="19"/>
  <c r="C10" i="19"/>
  <c r="D10" i="19"/>
  <c r="A11" i="19"/>
  <c r="B11" i="19"/>
  <c r="C11" i="19"/>
  <c r="D11" i="19"/>
  <c r="A12" i="19"/>
  <c r="B12" i="19"/>
  <c r="C12" i="19"/>
  <c r="D12" i="19"/>
  <c r="A13" i="19"/>
  <c r="B13" i="19"/>
  <c r="C13" i="19"/>
  <c r="D13" i="19"/>
  <c r="A14" i="19"/>
  <c r="B14" i="19"/>
  <c r="C14" i="19"/>
  <c r="D14" i="19"/>
  <c r="A15" i="19"/>
  <c r="B15" i="19"/>
  <c r="C15" i="19"/>
  <c r="D15" i="19"/>
  <c r="A16" i="19"/>
  <c r="B16" i="19"/>
  <c r="C16" i="19"/>
  <c r="D16" i="19"/>
  <c r="A17" i="19"/>
  <c r="B17" i="19"/>
  <c r="C17" i="19"/>
  <c r="D17" i="19"/>
  <c r="A18" i="19"/>
  <c r="B18" i="19"/>
  <c r="C18" i="19"/>
  <c r="D18" i="19"/>
  <c r="A19" i="19"/>
  <c r="B19" i="19"/>
  <c r="C19" i="19"/>
  <c r="D19" i="19"/>
  <c r="A20" i="19"/>
  <c r="B20" i="19"/>
  <c r="C20" i="19"/>
  <c r="D20" i="19"/>
  <c r="A21" i="19"/>
  <c r="B21" i="19"/>
  <c r="C21" i="19"/>
  <c r="D21" i="19"/>
  <c r="A22" i="19"/>
  <c r="B22" i="19"/>
  <c r="C22" i="19"/>
  <c r="D22" i="19"/>
  <c r="A23" i="19"/>
  <c r="B23" i="19"/>
  <c r="C23" i="19"/>
  <c r="D23" i="19"/>
  <c r="A24" i="19"/>
  <c r="B24" i="19"/>
  <c r="C24" i="19"/>
  <c r="D24" i="19"/>
  <c r="A25" i="19"/>
  <c r="B25" i="19"/>
  <c r="C25" i="19"/>
  <c r="D25" i="19"/>
  <c r="A26" i="19"/>
  <c r="B26" i="19"/>
  <c r="C26" i="19"/>
  <c r="D26" i="19"/>
  <c r="D3" i="19"/>
  <c r="C3" i="19"/>
  <c r="B3" i="19"/>
  <c r="A3" i="19"/>
  <c r="A4" i="18"/>
  <c r="B4" i="18"/>
  <c r="C4" i="18"/>
  <c r="D4" i="18"/>
  <c r="A5" i="18"/>
  <c r="B5" i="18"/>
  <c r="C5" i="18"/>
  <c r="D5" i="18"/>
  <c r="A6" i="18"/>
  <c r="B6" i="18"/>
  <c r="C6" i="18"/>
  <c r="D6" i="18"/>
  <c r="A7" i="18"/>
  <c r="B7" i="18"/>
  <c r="C7" i="18"/>
  <c r="D7" i="18"/>
  <c r="A8" i="18"/>
  <c r="B8" i="18"/>
  <c r="C8" i="18"/>
  <c r="D8" i="18"/>
  <c r="A9" i="18"/>
  <c r="B9" i="18"/>
  <c r="C9" i="18"/>
  <c r="D9" i="18"/>
  <c r="A10" i="18"/>
  <c r="B10" i="18"/>
  <c r="C10" i="18"/>
  <c r="D10" i="18"/>
  <c r="A11" i="18"/>
  <c r="B11" i="18"/>
  <c r="C11" i="18"/>
  <c r="D11" i="18"/>
  <c r="A12" i="18"/>
  <c r="B12" i="18"/>
  <c r="C12" i="18"/>
  <c r="D12" i="18"/>
  <c r="A13" i="18"/>
  <c r="B13" i="18"/>
  <c r="C13" i="18"/>
  <c r="D13" i="18"/>
  <c r="A14" i="18"/>
  <c r="B14" i="18"/>
  <c r="C14" i="18"/>
  <c r="D14" i="18"/>
  <c r="A15" i="18"/>
  <c r="B15" i="18"/>
  <c r="C15" i="18"/>
  <c r="D15" i="18"/>
  <c r="A16" i="18"/>
  <c r="B16" i="18"/>
  <c r="C16" i="18"/>
  <c r="D16" i="18"/>
  <c r="A17" i="18"/>
  <c r="B17" i="18"/>
  <c r="C17" i="18"/>
  <c r="D17" i="18"/>
  <c r="A18" i="18"/>
  <c r="B18" i="18"/>
  <c r="C18" i="18"/>
  <c r="D18" i="18"/>
  <c r="A19" i="18"/>
  <c r="B19" i="18"/>
  <c r="C19" i="18"/>
  <c r="D19" i="18"/>
  <c r="A20" i="18"/>
  <c r="B20" i="18"/>
  <c r="C20" i="18"/>
  <c r="D20" i="18"/>
  <c r="A21" i="18"/>
  <c r="B21" i="18"/>
  <c r="C21" i="18"/>
  <c r="D21" i="18"/>
  <c r="A22" i="18"/>
  <c r="B22" i="18"/>
  <c r="C22" i="18"/>
  <c r="D22" i="18"/>
  <c r="A23" i="18"/>
  <c r="B23" i="18"/>
  <c r="C23" i="18"/>
  <c r="D23" i="18"/>
  <c r="A24" i="18"/>
  <c r="B24" i="18"/>
  <c r="C24" i="18"/>
  <c r="D24" i="18"/>
  <c r="A25" i="18"/>
  <c r="B25" i="18"/>
  <c r="C25" i="18"/>
  <c r="D25" i="18"/>
  <c r="A26" i="18"/>
  <c r="B26" i="18"/>
  <c r="C26" i="18"/>
  <c r="D26" i="18"/>
  <c r="A27" i="18"/>
  <c r="B27" i="18"/>
  <c r="C27" i="18"/>
  <c r="D27" i="18"/>
  <c r="D3" i="18"/>
  <c r="C3" i="18"/>
  <c r="B3" i="18"/>
  <c r="A3" i="18"/>
  <c r="C4" i="17"/>
  <c r="D4" i="17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D3" i="17"/>
  <c r="C3" i="17"/>
  <c r="A26" i="17"/>
  <c r="B26" i="17"/>
  <c r="A4" i="17"/>
  <c r="B4" i="17"/>
  <c r="A5" i="17"/>
  <c r="B5" i="17"/>
  <c r="A6" i="17"/>
  <c r="B6" i="17"/>
  <c r="A7" i="17"/>
  <c r="B7" i="17"/>
  <c r="A8" i="17"/>
  <c r="B8" i="17"/>
  <c r="A9" i="17"/>
  <c r="B9" i="17"/>
  <c r="A10" i="17"/>
  <c r="B10" i="17"/>
  <c r="A11" i="17"/>
  <c r="B11" i="17"/>
  <c r="A12" i="17"/>
  <c r="B12" i="17"/>
  <c r="A13" i="17"/>
  <c r="B13" i="17"/>
  <c r="A14" i="17"/>
  <c r="B14" i="17"/>
  <c r="A15" i="17"/>
  <c r="B15" i="17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B3" i="17"/>
  <c r="A3" i="17"/>
  <c r="A27" i="16"/>
  <c r="B27" i="16"/>
  <c r="C27" i="16"/>
  <c r="D27" i="16"/>
  <c r="A25" i="16"/>
  <c r="B25" i="16"/>
  <c r="C25" i="16"/>
  <c r="D25" i="16"/>
  <c r="A26" i="16"/>
  <c r="B26" i="16"/>
  <c r="C26" i="16"/>
  <c r="D26" i="16"/>
  <c r="A4" i="16"/>
  <c r="B4" i="16"/>
  <c r="C4" i="16"/>
  <c r="D4" i="16"/>
  <c r="A5" i="16"/>
  <c r="B5" i="16"/>
  <c r="C5" i="16"/>
  <c r="D5" i="16"/>
  <c r="A6" i="16"/>
  <c r="B6" i="16"/>
  <c r="C6" i="16"/>
  <c r="D6" i="16"/>
  <c r="A7" i="16"/>
  <c r="B7" i="16"/>
  <c r="C7" i="16"/>
  <c r="D7" i="16"/>
  <c r="A8" i="16"/>
  <c r="B8" i="16"/>
  <c r="C8" i="16"/>
  <c r="D8" i="16"/>
  <c r="A9" i="16"/>
  <c r="B9" i="16"/>
  <c r="C9" i="16"/>
  <c r="D9" i="16"/>
  <c r="A10" i="16"/>
  <c r="B10" i="16"/>
  <c r="C10" i="16"/>
  <c r="D10" i="16"/>
  <c r="A11" i="16"/>
  <c r="B11" i="16"/>
  <c r="C11" i="16"/>
  <c r="D11" i="16"/>
  <c r="A12" i="16"/>
  <c r="B12" i="16"/>
  <c r="C12" i="16"/>
  <c r="D12" i="16"/>
  <c r="A13" i="16"/>
  <c r="B13" i="16"/>
  <c r="C13" i="16"/>
  <c r="D13" i="16"/>
  <c r="A14" i="16"/>
  <c r="B14" i="16"/>
  <c r="C14" i="16"/>
  <c r="D14" i="16"/>
  <c r="A15" i="16"/>
  <c r="B15" i="16"/>
  <c r="C15" i="16"/>
  <c r="D15" i="16"/>
  <c r="A16" i="16"/>
  <c r="B16" i="16"/>
  <c r="C16" i="16"/>
  <c r="D16" i="16"/>
  <c r="A17" i="16"/>
  <c r="B17" i="16"/>
  <c r="C17" i="16"/>
  <c r="D17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A21" i="16"/>
  <c r="B21" i="16"/>
  <c r="C21" i="16"/>
  <c r="D21" i="16"/>
  <c r="A22" i="16"/>
  <c r="B22" i="16"/>
  <c r="C22" i="16"/>
  <c r="D22" i="16"/>
  <c r="A23" i="16"/>
  <c r="B23" i="16"/>
  <c r="C23" i="16"/>
  <c r="D23" i="16"/>
  <c r="A24" i="16"/>
  <c r="B24" i="16"/>
  <c r="C24" i="16"/>
  <c r="D24" i="16"/>
  <c r="D3" i="16"/>
  <c r="C3" i="16"/>
  <c r="B3" i="16"/>
  <c r="A3" i="16"/>
  <c r="A4" i="15"/>
  <c r="B4" i="15"/>
  <c r="C4" i="15"/>
  <c r="D4" i="15"/>
  <c r="A5" i="15"/>
  <c r="B5" i="15"/>
  <c r="C5" i="15"/>
  <c r="D5" i="15"/>
  <c r="A6" i="15"/>
  <c r="B6" i="15"/>
  <c r="C6" i="15"/>
  <c r="D6" i="15"/>
  <c r="A7" i="15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C23" i="15"/>
  <c r="D23" i="15"/>
  <c r="A24" i="15"/>
  <c r="B24" i="15"/>
  <c r="C24" i="15"/>
  <c r="D24" i="15"/>
  <c r="A25" i="15"/>
  <c r="B25" i="15"/>
  <c r="C25" i="15"/>
  <c r="D25" i="15"/>
  <c r="A26" i="15"/>
  <c r="B26" i="15"/>
  <c r="C26" i="15"/>
  <c r="D26" i="15"/>
  <c r="A27" i="15"/>
  <c r="B27" i="15"/>
  <c r="C27" i="15"/>
  <c r="D27" i="15"/>
  <c r="D3" i="15"/>
  <c r="C3" i="15"/>
  <c r="B3" i="15"/>
  <c r="A3" i="15"/>
  <c r="A28" i="14"/>
  <c r="B28" i="14"/>
  <c r="C28" i="14"/>
  <c r="D28" i="14"/>
  <c r="A4" i="14"/>
  <c r="B4" i="14"/>
  <c r="C4" i="14"/>
  <c r="D4" i="14"/>
  <c r="A5" i="14"/>
  <c r="B5" i="14"/>
  <c r="C5" i="14"/>
  <c r="D5" i="14"/>
  <c r="A6" i="14"/>
  <c r="B6" i="14"/>
  <c r="C6" i="14"/>
  <c r="D6" i="14"/>
  <c r="A7" i="14"/>
  <c r="B7" i="14"/>
  <c r="C7" i="14"/>
  <c r="D7" i="14"/>
  <c r="A8" i="14"/>
  <c r="B8" i="14"/>
  <c r="C8" i="14"/>
  <c r="D8" i="14"/>
  <c r="A9" i="14"/>
  <c r="B9" i="14"/>
  <c r="C9" i="14"/>
  <c r="D9" i="14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D3" i="14"/>
  <c r="C3" i="14"/>
  <c r="B3" i="14"/>
  <c r="A3" i="14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4" i="13"/>
  <c r="B4" i="13"/>
  <c r="C4" i="13"/>
  <c r="D4" i="13"/>
  <c r="A5" i="13"/>
  <c r="B5" i="13"/>
  <c r="C5" i="13"/>
  <c r="D5" i="13"/>
  <c r="A6" i="13"/>
  <c r="B6" i="13"/>
  <c r="C6" i="13"/>
  <c r="D6" i="13"/>
  <c r="A7" i="13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D3" i="13"/>
  <c r="C3" i="13"/>
  <c r="B3" i="13"/>
  <c r="A3" i="13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4" i="12"/>
  <c r="B4" i="12"/>
  <c r="C4" i="12"/>
  <c r="D4" i="12"/>
  <c r="A5" i="12"/>
  <c r="B5" i="12"/>
  <c r="C5" i="12"/>
  <c r="D5" i="12"/>
  <c r="A6" i="12"/>
  <c r="B6" i="12"/>
  <c r="C6" i="12"/>
  <c r="D6" i="12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D3" i="12"/>
  <c r="C3" i="12"/>
  <c r="B3" i="12"/>
  <c r="A3" i="12"/>
  <c r="A4" i="11"/>
  <c r="B4" i="11"/>
  <c r="C4" i="11"/>
  <c r="D4" i="11"/>
  <c r="A5" i="11"/>
  <c r="B5" i="11"/>
  <c r="C5" i="11"/>
  <c r="D5" i="11"/>
  <c r="A6" i="11"/>
  <c r="B6" i="11"/>
  <c r="C6" i="11"/>
  <c r="D6" i="11"/>
  <c r="A7" i="11"/>
  <c r="B7" i="11"/>
  <c r="C7" i="11"/>
  <c r="D7" i="11"/>
  <c r="A8" i="11"/>
  <c r="B8" i="11"/>
  <c r="C8" i="11"/>
  <c r="D8" i="11"/>
  <c r="A9" i="11"/>
  <c r="B9" i="11"/>
  <c r="C9" i="11"/>
  <c r="D9" i="11"/>
  <c r="A10" i="11"/>
  <c r="B10" i="11"/>
  <c r="C10" i="11"/>
  <c r="D10" i="11"/>
  <c r="A11" i="11"/>
  <c r="B11" i="11"/>
  <c r="C11" i="11"/>
  <c r="D11" i="11"/>
  <c r="A12" i="11"/>
  <c r="B12" i="11"/>
  <c r="C12" i="11"/>
  <c r="D12" i="11"/>
  <c r="A13" i="11"/>
  <c r="B13" i="11"/>
  <c r="C13" i="11"/>
  <c r="D13" i="11"/>
  <c r="A14" i="11"/>
  <c r="B14" i="11"/>
  <c r="C14" i="11"/>
  <c r="D14" i="11"/>
  <c r="A15" i="11"/>
  <c r="B15" i="11"/>
  <c r="C15" i="11"/>
  <c r="D15" i="11"/>
  <c r="A16" i="11"/>
  <c r="B16" i="11"/>
  <c r="C16" i="11"/>
  <c r="D16" i="11"/>
  <c r="A17" i="11"/>
  <c r="B17" i="11"/>
  <c r="C17" i="11"/>
  <c r="D17" i="11"/>
  <c r="A18" i="11"/>
  <c r="B18" i="11"/>
  <c r="C18" i="11"/>
  <c r="D18" i="11"/>
  <c r="A19" i="11"/>
  <c r="B19" i="11"/>
  <c r="C19" i="11"/>
  <c r="D19" i="11"/>
  <c r="A20" i="11"/>
  <c r="B20" i="11"/>
  <c r="C20" i="11"/>
  <c r="D20" i="11"/>
  <c r="A21" i="11"/>
  <c r="B21" i="11"/>
  <c r="C21" i="11"/>
  <c r="D21" i="11"/>
  <c r="A22" i="11"/>
  <c r="B22" i="11"/>
  <c r="C22" i="11"/>
  <c r="D22" i="11"/>
  <c r="A23" i="11"/>
  <c r="B23" i="11"/>
  <c r="C23" i="11"/>
  <c r="D23" i="11"/>
  <c r="A24" i="11"/>
  <c r="B24" i="11"/>
  <c r="C24" i="11"/>
  <c r="D24" i="11"/>
  <c r="A25" i="11"/>
  <c r="B25" i="11"/>
  <c r="C25" i="11"/>
  <c r="D25" i="11"/>
  <c r="A26" i="11"/>
  <c r="B26" i="11"/>
  <c r="C26" i="11"/>
  <c r="D26" i="11"/>
  <c r="A27" i="11"/>
  <c r="B27" i="11"/>
  <c r="C27" i="11"/>
  <c r="D27" i="11"/>
  <c r="A28" i="11"/>
  <c r="B28" i="11"/>
  <c r="C28" i="11"/>
  <c r="D28" i="11"/>
  <c r="A29" i="11"/>
  <c r="B29" i="11"/>
  <c r="C29" i="11"/>
  <c r="D29" i="11"/>
  <c r="A30" i="11"/>
  <c r="B30" i="11"/>
  <c r="C30" i="11"/>
  <c r="D30" i="11"/>
  <c r="A31" i="11"/>
  <c r="B31" i="11"/>
  <c r="C31" i="11"/>
  <c r="D31" i="11"/>
  <c r="D3" i="11"/>
  <c r="C3" i="11"/>
  <c r="B3" i="11"/>
  <c r="A3" i="11"/>
  <c r="A31" i="10"/>
  <c r="B31" i="10"/>
  <c r="C31" i="10"/>
  <c r="D31" i="10"/>
  <c r="A27" i="10"/>
  <c r="B27" i="10"/>
  <c r="C27" i="10"/>
  <c r="D27" i="10"/>
  <c r="A28" i="10"/>
  <c r="B28" i="10"/>
  <c r="C28" i="10"/>
  <c r="D28" i="10"/>
  <c r="A29" i="10"/>
  <c r="B29" i="10"/>
  <c r="C29" i="10"/>
  <c r="D29" i="10"/>
  <c r="A30" i="10"/>
  <c r="B30" i="10"/>
  <c r="C30" i="10"/>
  <c r="D30" i="10"/>
  <c r="A5" i="10"/>
  <c r="B5" i="10"/>
  <c r="C5" i="10"/>
  <c r="D5" i="10"/>
  <c r="A6" i="10"/>
  <c r="B6" i="10"/>
  <c r="C6" i="10"/>
  <c r="D6" i="10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A20" i="10"/>
  <c r="B20" i="10"/>
  <c r="C20" i="10"/>
  <c r="D20" i="10"/>
  <c r="A21" i="10"/>
  <c r="B21" i="10"/>
  <c r="C21" i="10"/>
  <c r="D21" i="10"/>
  <c r="A22" i="10"/>
  <c r="B22" i="10"/>
  <c r="C22" i="10"/>
  <c r="D22" i="10"/>
  <c r="A23" i="10"/>
  <c r="B23" i="10"/>
  <c r="C23" i="10"/>
  <c r="D23" i="10"/>
  <c r="A24" i="10"/>
  <c r="B24" i="10"/>
  <c r="C24" i="10"/>
  <c r="D24" i="10"/>
  <c r="A25" i="10"/>
  <c r="B25" i="10"/>
  <c r="C25" i="10"/>
  <c r="D25" i="10"/>
  <c r="A26" i="10"/>
  <c r="B26" i="10"/>
  <c r="C26" i="10"/>
  <c r="D26" i="10"/>
  <c r="A4" i="10"/>
  <c r="B4" i="10"/>
  <c r="C4" i="10"/>
  <c r="D4" i="10"/>
  <c r="D3" i="10"/>
  <c r="C3" i="10"/>
  <c r="B3" i="10"/>
  <c r="A3" i="10"/>
  <c r="K8" i="14" l="1"/>
  <c r="K8" i="10"/>
  <c r="E103" i="9"/>
  <c r="D103" i="9"/>
  <c r="C103" i="9"/>
  <c r="E102" i="9"/>
  <c r="D102" i="9"/>
  <c r="C102" i="9"/>
  <c r="E101" i="9"/>
  <c r="D101" i="9"/>
  <c r="C101" i="9"/>
  <c r="E100" i="9"/>
  <c r="D100" i="9"/>
  <c r="C100" i="9"/>
  <c r="E99" i="9"/>
  <c r="D99" i="9"/>
  <c r="C99" i="9"/>
  <c r="E98" i="9"/>
  <c r="D98" i="9"/>
  <c r="C98" i="9"/>
  <c r="E97" i="9"/>
  <c r="D97" i="9"/>
  <c r="C97" i="9"/>
  <c r="E96" i="9"/>
  <c r="D96" i="9"/>
  <c r="C96" i="9"/>
  <c r="E95" i="9"/>
  <c r="D95" i="9"/>
  <c r="C95" i="9"/>
  <c r="E94" i="9"/>
  <c r="D94" i="9"/>
  <c r="C94" i="9"/>
  <c r="E93" i="9"/>
  <c r="D93" i="9"/>
  <c r="C93" i="9"/>
  <c r="E92" i="9"/>
  <c r="D92" i="9"/>
  <c r="C92" i="9"/>
  <c r="E91" i="9"/>
  <c r="D91" i="9"/>
  <c r="C91" i="9"/>
  <c r="E90" i="9"/>
  <c r="D90" i="9"/>
  <c r="C90" i="9"/>
  <c r="E89" i="9"/>
  <c r="D89" i="9"/>
  <c r="C89" i="9"/>
  <c r="E88" i="9"/>
  <c r="D88" i="9"/>
  <c r="C88" i="9"/>
  <c r="E87" i="9"/>
  <c r="D87" i="9"/>
  <c r="C87" i="9"/>
  <c r="E86" i="9"/>
  <c r="D86" i="9"/>
  <c r="C86" i="9"/>
  <c r="E85" i="9"/>
  <c r="D85" i="9"/>
  <c r="C85" i="9"/>
  <c r="E84" i="9"/>
  <c r="D84" i="9"/>
  <c r="C84" i="9"/>
  <c r="E83" i="9"/>
  <c r="D83" i="9"/>
  <c r="C83" i="9"/>
  <c r="E82" i="9"/>
  <c r="D82" i="9"/>
  <c r="C82" i="9"/>
  <c r="E81" i="9"/>
  <c r="D81" i="9"/>
  <c r="C81" i="9"/>
  <c r="E80" i="9"/>
  <c r="D80" i="9"/>
  <c r="C80" i="9"/>
  <c r="E79" i="9"/>
  <c r="D79" i="9"/>
  <c r="C79" i="9"/>
  <c r="E78" i="9"/>
  <c r="D78" i="9"/>
  <c r="C78" i="9"/>
  <c r="E77" i="9"/>
  <c r="D77" i="9"/>
  <c r="C77" i="9"/>
  <c r="E76" i="9"/>
  <c r="D76" i="9"/>
  <c r="C76" i="9"/>
  <c r="E75" i="9"/>
  <c r="D75" i="9"/>
  <c r="C75" i="9"/>
  <c r="E74" i="9"/>
  <c r="D74" i="9"/>
  <c r="C74" i="9"/>
  <c r="E73" i="9"/>
  <c r="D73" i="9"/>
  <c r="C73" i="9"/>
  <c r="E72" i="9"/>
  <c r="D72" i="9"/>
  <c r="C72" i="9"/>
  <c r="E71" i="9"/>
  <c r="D71" i="9"/>
  <c r="C71" i="9"/>
  <c r="E70" i="9"/>
  <c r="D70" i="9"/>
  <c r="C70" i="9"/>
  <c r="E69" i="9"/>
  <c r="D69" i="9"/>
  <c r="C69" i="9"/>
  <c r="E68" i="9"/>
  <c r="D68" i="9"/>
  <c r="C68" i="9"/>
  <c r="E67" i="9"/>
  <c r="D67" i="9"/>
  <c r="C67" i="9"/>
  <c r="E66" i="9"/>
  <c r="D66" i="9"/>
  <c r="C66" i="9"/>
  <c r="E65" i="9"/>
  <c r="D65" i="9"/>
  <c r="C65" i="9"/>
  <c r="E64" i="9"/>
  <c r="D64" i="9"/>
  <c r="C64" i="9"/>
  <c r="E63" i="9"/>
  <c r="D63" i="9"/>
  <c r="C63" i="9"/>
  <c r="E62" i="9"/>
  <c r="D62" i="9"/>
  <c r="C62" i="9"/>
  <c r="E61" i="9"/>
  <c r="D61" i="9"/>
  <c r="C61" i="9"/>
  <c r="E60" i="9"/>
  <c r="D60" i="9"/>
  <c r="C60" i="9"/>
  <c r="E59" i="9"/>
  <c r="D59" i="9"/>
  <c r="C59" i="9"/>
  <c r="E58" i="9"/>
  <c r="D58" i="9"/>
  <c r="C58" i="9"/>
  <c r="E57" i="9"/>
  <c r="D57" i="9"/>
  <c r="C57" i="9"/>
  <c r="E56" i="9"/>
  <c r="D56" i="9"/>
  <c r="C56" i="9"/>
  <c r="E55" i="9"/>
  <c r="D55" i="9"/>
  <c r="C55" i="9"/>
  <c r="E54" i="9"/>
  <c r="D54" i="9"/>
  <c r="C54" i="9"/>
  <c r="E53" i="9"/>
  <c r="D53" i="9"/>
  <c r="C53" i="9"/>
  <c r="E52" i="9"/>
  <c r="D52" i="9"/>
  <c r="C52" i="9"/>
  <c r="E51" i="9"/>
  <c r="D51" i="9"/>
  <c r="C51" i="9"/>
  <c r="E50" i="9"/>
  <c r="D50" i="9"/>
  <c r="C50" i="9"/>
  <c r="E49" i="9"/>
  <c r="D49" i="9"/>
  <c r="C49" i="9"/>
  <c r="E48" i="9"/>
  <c r="D48" i="9"/>
  <c r="C48" i="9"/>
  <c r="E47" i="9"/>
  <c r="D47" i="9"/>
  <c r="C47" i="9"/>
  <c r="E46" i="9"/>
  <c r="D46" i="9"/>
  <c r="C46" i="9"/>
  <c r="E45" i="9"/>
  <c r="D45" i="9"/>
  <c r="C45" i="9"/>
  <c r="E44" i="9"/>
  <c r="D44" i="9"/>
  <c r="C44" i="9"/>
  <c r="E43" i="9"/>
  <c r="D43" i="9"/>
  <c r="C43" i="9"/>
  <c r="E42" i="9"/>
  <c r="D42" i="9"/>
  <c r="C42" i="9"/>
  <c r="E41" i="9"/>
  <c r="D41" i="9"/>
  <c r="C41" i="9"/>
  <c r="E40" i="9"/>
  <c r="D40" i="9"/>
  <c r="C40" i="9"/>
  <c r="E39" i="9"/>
  <c r="D39" i="9"/>
  <c r="C39" i="9"/>
  <c r="E38" i="9"/>
  <c r="D38" i="9"/>
  <c r="C38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7" i="9"/>
  <c r="D27" i="9"/>
  <c r="C27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E9" i="9"/>
  <c r="D9" i="9"/>
  <c r="C9" i="9"/>
  <c r="E8" i="9"/>
  <c r="D8" i="9"/>
  <c r="C8" i="9"/>
  <c r="E7" i="9"/>
  <c r="D7" i="9"/>
  <c r="C7" i="9"/>
  <c r="E6" i="9"/>
  <c r="D6" i="9"/>
  <c r="C6" i="9"/>
  <c r="E5" i="9"/>
  <c r="D5" i="9"/>
  <c r="C5" i="9"/>
  <c r="E4" i="9"/>
  <c r="D4" i="9"/>
  <c r="C4" i="9"/>
  <c r="E103" i="8"/>
  <c r="D103" i="8"/>
  <c r="C103" i="8"/>
  <c r="E102" i="8"/>
  <c r="D102" i="8"/>
  <c r="C102" i="8"/>
  <c r="E101" i="8"/>
  <c r="D101" i="8"/>
  <c r="C101" i="8"/>
  <c r="E100" i="8"/>
  <c r="D100" i="8"/>
  <c r="C100" i="8"/>
  <c r="E99" i="8"/>
  <c r="D99" i="8"/>
  <c r="C99" i="8"/>
  <c r="E98" i="8"/>
  <c r="D98" i="8"/>
  <c r="C98" i="8"/>
  <c r="E97" i="8"/>
  <c r="D97" i="8"/>
  <c r="C97" i="8"/>
  <c r="E96" i="8"/>
  <c r="D96" i="8"/>
  <c r="C96" i="8"/>
  <c r="E95" i="8"/>
  <c r="D95" i="8"/>
  <c r="C95" i="8"/>
  <c r="E94" i="8"/>
  <c r="D94" i="8"/>
  <c r="C94" i="8"/>
  <c r="E93" i="8"/>
  <c r="D93" i="8"/>
  <c r="C93" i="8"/>
  <c r="E92" i="8"/>
  <c r="D92" i="8"/>
  <c r="C92" i="8"/>
  <c r="E91" i="8"/>
  <c r="D91" i="8"/>
  <c r="C91" i="8"/>
  <c r="E90" i="8"/>
  <c r="D90" i="8"/>
  <c r="C90" i="8"/>
  <c r="E89" i="8"/>
  <c r="D89" i="8"/>
  <c r="C89" i="8"/>
  <c r="E88" i="8"/>
  <c r="D88" i="8"/>
  <c r="C88" i="8"/>
  <c r="E87" i="8"/>
  <c r="D87" i="8"/>
  <c r="C87" i="8"/>
  <c r="E86" i="8"/>
  <c r="D86" i="8"/>
  <c r="C86" i="8"/>
  <c r="E85" i="8"/>
  <c r="D85" i="8"/>
  <c r="C85" i="8"/>
  <c r="E84" i="8"/>
  <c r="D84" i="8"/>
  <c r="C84" i="8"/>
  <c r="E83" i="8"/>
  <c r="D83" i="8"/>
  <c r="C83" i="8"/>
  <c r="E82" i="8"/>
  <c r="D82" i="8"/>
  <c r="C82" i="8"/>
  <c r="E81" i="8"/>
  <c r="D81" i="8"/>
  <c r="C81" i="8"/>
  <c r="E80" i="8"/>
  <c r="D80" i="8"/>
  <c r="C80" i="8"/>
  <c r="E79" i="8"/>
  <c r="D79" i="8"/>
  <c r="C79" i="8"/>
  <c r="E78" i="8"/>
  <c r="D78" i="8"/>
  <c r="C78" i="8"/>
  <c r="E77" i="8"/>
  <c r="D77" i="8"/>
  <c r="C77" i="8"/>
  <c r="E76" i="8"/>
  <c r="D76" i="8"/>
  <c r="C76" i="8"/>
  <c r="E75" i="8"/>
  <c r="D75" i="8"/>
  <c r="C75" i="8"/>
  <c r="E74" i="8"/>
  <c r="D74" i="8"/>
  <c r="C74" i="8"/>
  <c r="E73" i="8"/>
  <c r="D73" i="8"/>
  <c r="C73" i="8"/>
  <c r="E72" i="8"/>
  <c r="D72" i="8"/>
  <c r="C72" i="8"/>
  <c r="E71" i="8"/>
  <c r="D71" i="8"/>
  <c r="C71" i="8"/>
  <c r="E70" i="8"/>
  <c r="D70" i="8"/>
  <c r="C70" i="8"/>
  <c r="E69" i="8"/>
  <c r="D69" i="8"/>
  <c r="C69" i="8"/>
  <c r="E68" i="8"/>
  <c r="D68" i="8"/>
  <c r="C68" i="8"/>
  <c r="E67" i="8"/>
  <c r="D67" i="8"/>
  <c r="C67" i="8"/>
  <c r="E66" i="8"/>
  <c r="D66" i="8"/>
  <c r="C66" i="8"/>
  <c r="E65" i="8"/>
  <c r="D65" i="8"/>
  <c r="C65" i="8"/>
  <c r="E64" i="8"/>
  <c r="D64" i="8"/>
  <c r="C64" i="8"/>
  <c r="E63" i="8"/>
  <c r="D63" i="8"/>
  <c r="C63" i="8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E103" i="7"/>
  <c r="D103" i="7"/>
  <c r="C103" i="7"/>
  <c r="E102" i="7"/>
  <c r="D102" i="7"/>
  <c r="C102" i="7"/>
  <c r="E101" i="7"/>
  <c r="D101" i="7"/>
  <c r="C101" i="7"/>
  <c r="E100" i="7"/>
  <c r="D100" i="7"/>
  <c r="C100" i="7"/>
  <c r="E99" i="7"/>
  <c r="D99" i="7"/>
  <c r="C99" i="7"/>
  <c r="E98" i="7"/>
  <c r="D98" i="7"/>
  <c r="C98" i="7"/>
  <c r="E97" i="7"/>
  <c r="D97" i="7"/>
  <c r="C97" i="7"/>
  <c r="E96" i="7"/>
  <c r="D96" i="7"/>
  <c r="C96" i="7"/>
  <c r="E95" i="7"/>
  <c r="D95" i="7"/>
  <c r="C95" i="7"/>
  <c r="E94" i="7"/>
  <c r="D94" i="7"/>
  <c r="C94" i="7"/>
  <c r="E93" i="7"/>
  <c r="D93" i="7"/>
  <c r="C93" i="7"/>
  <c r="E92" i="7"/>
  <c r="D92" i="7"/>
  <c r="C92" i="7"/>
  <c r="E91" i="7"/>
  <c r="D91" i="7"/>
  <c r="C91" i="7"/>
  <c r="E90" i="7"/>
  <c r="D90" i="7"/>
  <c r="C90" i="7"/>
  <c r="E89" i="7"/>
  <c r="D89" i="7"/>
  <c r="C89" i="7"/>
  <c r="E88" i="7"/>
  <c r="D88" i="7"/>
  <c r="C88" i="7"/>
  <c r="E87" i="7"/>
  <c r="D87" i="7"/>
  <c r="C87" i="7"/>
  <c r="E86" i="7"/>
  <c r="D86" i="7"/>
  <c r="C86" i="7"/>
  <c r="E85" i="7"/>
  <c r="D85" i="7"/>
  <c r="C85" i="7"/>
  <c r="E84" i="7"/>
  <c r="D84" i="7"/>
  <c r="C84" i="7"/>
  <c r="E83" i="7"/>
  <c r="D83" i="7"/>
  <c r="C83" i="7"/>
  <c r="E82" i="7"/>
  <c r="D82" i="7"/>
  <c r="C82" i="7"/>
  <c r="E81" i="7"/>
  <c r="D81" i="7"/>
  <c r="C81" i="7"/>
  <c r="E80" i="7"/>
  <c r="D80" i="7"/>
  <c r="C80" i="7"/>
  <c r="E79" i="7"/>
  <c r="D79" i="7"/>
  <c r="C79" i="7"/>
  <c r="E78" i="7"/>
  <c r="D78" i="7"/>
  <c r="C78" i="7"/>
  <c r="E77" i="7"/>
  <c r="D77" i="7"/>
  <c r="C77" i="7"/>
  <c r="E76" i="7"/>
  <c r="D76" i="7"/>
  <c r="C76" i="7"/>
  <c r="E75" i="7"/>
  <c r="D75" i="7"/>
  <c r="C75" i="7"/>
  <c r="E74" i="7"/>
  <c r="D74" i="7"/>
  <c r="C74" i="7"/>
  <c r="E73" i="7"/>
  <c r="D73" i="7"/>
  <c r="C73" i="7"/>
  <c r="E72" i="7"/>
  <c r="D72" i="7"/>
  <c r="C72" i="7"/>
  <c r="E71" i="7"/>
  <c r="D71" i="7"/>
  <c r="C71" i="7"/>
  <c r="E70" i="7"/>
  <c r="D70" i="7"/>
  <c r="C70" i="7"/>
  <c r="E69" i="7"/>
  <c r="D69" i="7"/>
  <c r="C69" i="7"/>
  <c r="E68" i="7"/>
  <c r="D68" i="7"/>
  <c r="C68" i="7"/>
  <c r="E67" i="7"/>
  <c r="D67" i="7"/>
  <c r="C67" i="7"/>
  <c r="E66" i="7"/>
  <c r="D66" i="7"/>
  <c r="C66" i="7"/>
  <c r="E65" i="7"/>
  <c r="D65" i="7"/>
  <c r="C65" i="7"/>
  <c r="E64" i="7"/>
  <c r="D64" i="7"/>
  <c r="C64" i="7"/>
  <c r="E63" i="7"/>
  <c r="D63" i="7"/>
  <c r="C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  <c r="E38" i="7"/>
  <c r="D38" i="7"/>
  <c r="C38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4" i="7"/>
  <c r="D4" i="7"/>
  <c r="C4" i="7"/>
  <c r="E103" i="6"/>
  <c r="D103" i="6"/>
  <c r="C103" i="6"/>
  <c r="E102" i="6"/>
  <c r="D102" i="6"/>
  <c r="C102" i="6"/>
  <c r="E101" i="6"/>
  <c r="D101" i="6"/>
  <c r="C101" i="6"/>
  <c r="E100" i="6"/>
  <c r="D100" i="6"/>
  <c r="C100" i="6"/>
  <c r="E99" i="6"/>
  <c r="D99" i="6"/>
  <c r="C99" i="6"/>
  <c r="E98" i="6"/>
  <c r="D98" i="6"/>
  <c r="C98" i="6"/>
  <c r="E97" i="6"/>
  <c r="D97" i="6"/>
  <c r="C97" i="6"/>
  <c r="E96" i="6"/>
  <c r="D96" i="6"/>
  <c r="C96" i="6"/>
  <c r="E95" i="6"/>
  <c r="D95" i="6"/>
  <c r="C95" i="6"/>
  <c r="E94" i="6"/>
  <c r="D94" i="6"/>
  <c r="C94" i="6"/>
  <c r="E93" i="6"/>
  <c r="D93" i="6"/>
  <c r="C93" i="6"/>
  <c r="E92" i="6"/>
  <c r="D92" i="6"/>
  <c r="C92" i="6"/>
  <c r="E91" i="6"/>
  <c r="D91" i="6"/>
  <c r="C91" i="6"/>
  <c r="E90" i="6"/>
  <c r="D90" i="6"/>
  <c r="C90" i="6"/>
  <c r="E89" i="6"/>
  <c r="D89" i="6"/>
  <c r="C89" i="6"/>
  <c r="E88" i="6"/>
  <c r="D88" i="6"/>
  <c r="C88" i="6"/>
  <c r="E87" i="6"/>
  <c r="D87" i="6"/>
  <c r="C87" i="6"/>
  <c r="E86" i="6"/>
  <c r="D86" i="6"/>
  <c r="C86" i="6"/>
  <c r="E85" i="6"/>
  <c r="D85" i="6"/>
  <c r="C85" i="6"/>
  <c r="E84" i="6"/>
  <c r="D84" i="6"/>
  <c r="C84" i="6"/>
  <c r="E83" i="6"/>
  <c r="D83" i="6"/>
  <c r="C83" i="6"/>
  <c r="E82" i="6"/>
  <c r="D82" i="6"/>
  <c r="C82" i="6"/>
  <c r="E81" i="6"/>
  <c r="D81" i="6"/>
  <c r="C81" i="6"/>
  <c r="E80" i="6"/>
  <c r="D80" i="6"/>
  <c r="C80" i="6"/>
  <c r="E79" i="6"/>
  <c r="D79" i="6"/>
  <c r="C79" i="6"/>
  <c r="E78" i="6"/>
  <c r="D78" i="6"/>
  <c r="C78" i="6"/>
  <c r="E77" i="6"/>
  <c r="D77" i="6"/>
  <c r="C77" i="6"/>
  <c r="E76" i="6"/>
  <c r="D76" i="6"/>
  <c r="C76" i="6"/>
  <c r="E75" i="6"/>
  <c r="D75" i="6"/>
  <c r="C75" i="6"/>
  <c r="E74" i="6"/>
  <c r="D74" i="6"/>
  <c r="C74" i="6"/>
  <c r="E73" i="6"/>
  <c r="D73" i="6"/>
  <c r="C73" i="6"/>
  <c r="E72" i="6"/>
  <c r="D72" i="6"/>
  <c r="C72" i="6"/>
  <c r="E71" i="6"/>
  <c r="D71" i="6"/>
  <c r="C71" i="6"/>
  <c r="E70" i="6"/>
  <c r="D70" i="6"/>
  <c r="C70" i="6"/>
  <c r="E69" i="6"/>
  <c r="D69" i="6"/>
  <c r="C69" i="6"/>
  <c r="E68" i="6"/>
  <c r="D68" i="6"/>
  <c r="C68" i="6"/>
  <c r="E67" i="6"/>
  <c r="D67" i="6"/>
  <c r="C67" i="6"/>
  <c r="E66" i="6"/>
  <c r="D66" i="6"/>
  <c r="C66" i="6"/>
  <c r="E65" i="6"/>
  <c r="D65" i="6"/>
  <c r="C65" i="6"/>
  <c r="E64" i="6"/>
  <c r="D64" i="6"/>
  <c r="C64" i="6"/>
  <c r="E63" i="6"/>
  <c r="D63" i="6"/>
  <c r="C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E53" i="6"/>
  <c r="D53" i="6"/>
  <c r="C53" i="6"/>
  <c r="E52" i="6"/>
  <c r="D52" i="6"/>
  <c r="C52" i="6"/>
  <c r="E51" i="6"/>
  <c r="D51" i="6"/>
  <c r="C51" i="6"/>
  <c r="E50" i="6"/>
  <c r="D50" i="6"/>
  <c r="C50" i="6"/>
  <c r="E49" i="6"/>
  <c r="D49" i="6"/>
  <c r="C49" i="6"/>
  <c r="E48" i="6"/>
  <c r="D48" i="6"/>
  <c r="C48" i="6"/>
  <c r="E47" i="6"/>
  <c r="D47" i="6"/>
  <c r="C47" i="6"/>
  <c r="E46" i="6"/>
  <c r="D46" i="6"/>
  <c r="C46" i="6"/>
  <c r="E45" i="6"/>
  <c r="D45" i="6"/>
  <c r="C45" i="6"/>
  <c r="E44" i="6"/>
  <c r="D44" i="6"/>
  <c r="C44" i="6"/>
  <c r="E43" i="6"/>
  <c r="D43" i="6"/>
  <c r="C43" i="6"/>
  <c r="E42" i="6"/>
  <c r="D42" i="6"/>
  <c r="C42" i="6"/>
  <c r="E41" i="6"/>
  <c r="D41" i="6"/>
  <c r="C41" i="6"/>
  <c r="E40" i="6"/>
  <c r="D40" i="6"/>
  <c r="C40" i="6"/>
  <c r="E39" i="6"/>
  <c r="D39" i="6"/>
  <c r="C39" i="6"/>
  <c r="E38" i="6"/>
  <c r="D38" i="6"/>
  <c r="C38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E6" i="6"/>
  <c r="D6" i="6"/>
  <c r="C6" i="6"/>
  <c r="E5" i="6"/>
  <c r="D5" i="6"/>
  <c r="C5" i="6"/>
  <c r="E4" i="6"/>
  <c r="D4" i="6"/>
  <c r="C4" i="6"/>
  <c r="E102" i="5"/>
  <c r="D102" i="5"/>
  <c r="C102" i="5"/>
  <c r="E101" i="5"/>
  <c r="D101" i="5"/>
  <c r="C101" i="5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E95" i="5"/>
  <c r="D95" i="5"/>
  <c r="C95" i="5"/>
  <c r="E94" i="5"/>
  <c r="D94" i="5"/>
  <c r="C94" i="5"/>
  <c r="E93" i="5"/>
  <c r="D93" i="5"/>
  <c r="C93" i="5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8" i="5"/>
  <c r="D78" i="5"/>
  <c r="C78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70" i="5"/>
  <c r="D70" i="5"/>
  <c r="C70" i="5"/>
  <c r="E69" i="5"/>
  <c r="D69" i="5"/>
  <c r="C69" i="5"/>
  <c r="E68" i="5"/>
  <c r="D68" i="5"/>
  <c r="C68" i="5"/>
  <c r="E67" i="5"/>
  <c r="D67" i="5"/>
  <c r="C67" i="5"/>
  <c r="E66" i="5"/>
  <c r="D66" i="5"/>
  <c r="C66" i="5"/>
  <c r="E65" i="5"/>
  <c r="D65" i="5"/>
  <c r="C65" i="5"/>
  <c r="E64" i="5"/>
  <c r="D64" i="5"/>
  <c r="C64" i="5"/>
  <c r="E63" i="5"/>
  <c r="D63" i="5"/>
  <c r="C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E5" i="5"/>
  <c r="D5" i="5"/>
  <c r="C5" i="5"/>
  <c r="E4" i="5"/>
  <c r="D4" i="5"/>
  <c r="C4" i="5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D102" i="3"/>
  <c r="C102" i="3"/>
  <c r="B102" i="3"/>
  <c r="D101" i="3"/>
  <c r="C101" i="3"/>
  <c r="B101" i="3"/>
  <c r="D100" i="3"/>
  <c r="C100" i="3"/>
  <c r="B100" i="3"/>
  <c r="D99" i="3"/>
  <c r="C99" i="3"/>
  <c r="B99" i="3"/>
  <c r="D98" i="3"/>
  <c r="C98" i="3"/>
  <c r="B98" i="3"/>
  <c r="D97" i="3"/>
  <c r="C97" i="3"/>
  <c r="B97" i="3"/>
  <c r="D96" i="3"/>
  <c r="C96" i="3"/>
  <c r="B96" i="3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E453" i="1"/>
  <c r="D453" i="1"/>
  <c r="C453" i="1"/>
  <c r="E452" i="1"/>
  <c r="D452" i="1"/>
  <c r="C452" i="1"/>
  <c r="E451" i="1"/>
  <c r="D451" i="1"/>
  <c r="C451" i="1"/>
  <c r="E450" i="1"/>
  <c r="D450" i="1"/>
  <c r="C450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40" i="1"/>
  <c r="D440" i="1"/>
  <c r="C440" i="1"/>
  <c r="E439" i="1"/>
  <c r="D439" i="1"/>
  <c r="C439" i="1"/>
  <c r="E438" i="1"/>
  <c r="D438" i="1"/>
  <c r="C438" i="1"/>
  <c r="E437" i="1"/>
  <c r="D437" i="1"/>
  <c r="C437" i="1"/>
  <c r="E436" i="1"/>
  <c r="D436" i="1"/>
  <c r="C436" i="1"/>
  <c r="E435" i="1"/>
  <c r="D435" i="1"/>
  <c r="C435" i="1"/>
  <c r="E434" i="1"/>
  <c r="D434" i="1"/>
  <c r="C434" i="1"/>
  <c r="E433" i="1"/>
  <c r="D433" i="1"/>
  <c r="C433" i="1"/>
  <c r="E431" i="1"/>
  <c r="D431" i="1"/>
  <c r="C431" i="1"/>
  <c r="J431" i="1" s="1"/>
  <c r="E430" i="1"/>
  <c r="D430" i="1"/>
  <c r="C430" i="1"/>
  <c r="J430" i="1" s="1"/>
  <c r="E429" i="1"/>
  <c r="D429" i="1"/>
  <c r="C429" i="1"/>
  <c r="J429" i="1" s="1"/>
  <c r="E428" i="1"/>
  <c r="D428" i="1"/>
  <c r="C428" i="1"/>
  <c r="J428" i="1" s="1"/>
  <c r="E427" i="1"/>
  <c r="D427" i="1"/>
  <c r="C427" i="1"/>
  <c r="J427" i="1" s="1"/>
  <c r="E426" i="1"/>
  <c r="D426" i="1"/>
  <c r="C426" i="1"/>
  <c r="J426" i="1" s="1"/>
  <c r="E425" i="1"/>
  <c r="D425" i="1"/>
  <c r="C425" i="1"/>
  <c r="J425" i="1" s="1"/>
  <c r="E424" i="1"/>
  <c r="D424" i="1"/>
  <c r="C424" i="1"/>
  <c r="J424" i="1" s="1"/>
  <c r="E423" i="1"/>
  <c r="D423" i="1"/>
  <c r="C423" i="1"/>
  <c r="J423" i="1" s="1"/>
  <c r="E422" i="1"/>
  <c r="D422" i="1"/>
  <c r="C422" i="1"/>
  <c r="J422" i="1" s="1"/>
  <c r="E421" i="1"/>
  <c r="D421" i="1"/>
  <c r="C421" i="1"/>
  <c r="J421" i="1" s="1"/>
  <c r="E420" i="1"/>
  <c r="D420" i="1"/>
  <c r="C420" i="1"/>
  <c r="J420" i="1" s="1"/>
  <c r="E419" i="1"/>
  <c r="D419" i="1"/>
  <c r="C419" i="1"/>
  <c r="J419" i="1" s="1"/>
  <c r="E418" i="1"/>
  <c r="D418" i="1"/>
  <c r="C418" i="1"/>
  <c r="J418" i="1" s="1"/>
  <c r="E417" i="1"/>
  <c r="D417" i="1"/>
  <c r="C417" i="1"/>
  <c r="J417" i="1" s="1"/>
  <c r="E416" i="1"/>
  <c r="D416" i="1"/>
  <c r="C416" i="1"/>
  <c r="J416" i="1" s="1"/>
  <c r="E415" i="1"/>
  <c r="D415" i="1"/>
  <c r="C415" i="1"/>
  <c r="J415" i="1" s="1"/>
  <c r="E414" i="1"/>
  <c r="D414" i="1"/>
  <c r="C414" i="1"/>
  <c r="J414" i="1" s="1"/>
  <c r="E413" i="1"/>
  <c r="D413" i="1"/>
  <c r="C413" i="1"/>
  <c r="J413" i="1" s="1"/>
  <c r="E412" i="1"/>
  <c r="D412" i="1"/>
  <c r="C412" i="1"/>
  <c r="J412" i="1" s="1"/>
  <c r="E411" i="1"/>
  <c r="D411" i="1"/>
  <c r="C411" i="1"/>
  <c r="J411" i="1" s="1"/>
  <c r="E410" i="1"/>
  <c r="D410" i="1"/>
  <c r="C410" i="1"/>
  <c r="J410" i="1" s="1"/>
  <c r="I409" i="1"/>
  <c r="C406" i="1" s="1"/>
  <c r="J408" i="1"/>
  <c r="B405" i="1"/>
  <c r="J407" i="1"/>
  <c r="B407" i="1"/>
  <c r="I404" i="1"/>
  <c r="C404" i="1" s="1"/>
  <c r="I403" i="1"/>
  <c r="C403" i="1" s="1"/>
  <c r="I402" i="1"/>
  <c r="C402" i="1" s="1"/>
  <c r="I401" i="1"/>
  <c r="C401" i="1" s="1"/>
  <c r="I400" i="1"/>
  <c r="C400" i="1" s="1"/>
  <c r="I399" i="1"/>
  <c r="C399" i="1" s="1"/>
  <c r="I398" i="1"/>
  <c r="C398" i="1" s="1"/>
  <c r="I397" i="1"/>
  <c r="C397" i="1" s="1"/>
  <c r="I396" i="1"/>
  <c r="C396" i="1" s="1"/>
  <c r="I395" i="1"/>
  <c r="C395" i="1" s="1"/>
  <c r="I394" i="1"/>
  <c r="C394" i="1" s="1"/>
  <c r="I393" i="1"/>
  <c r="C393" i="1" s="1"/>
  <c r="I392" i="1"/>
  <c r="C392" i="1" s="1"/>
  <c r="I391" i="1"/>
  <c r="C391" i="1" s="1"/>
  <c r="I390" i="1"/>
  <c r="C390" i="1" s="1"/>
  <c r="I389" i="1"/>
  <c r="C389" i="1" s="1"/>
  <c r="I388" i="1"/>
  <c r="C388" i="1" s="1"/>
  <c r="I387" i="1"/>
  <c r="C387" i="1" s="1"/>
  <c r="I386" i="1"/>
  <c r="C386" i="1" s="1"/>
  <c r="I385" i="1"/>
  <c r="C385" i="1" s="1"/>
  <c r="I384" i="1"/>
  <c r="C384" i="1" s="1"/>
  <c r="I383" i="1"/>
  <c r="C383" i="1" s="1"/>
  <c r="I379" i="1"/>
  <c r="C379" i="1" s="1"/>
  <c r="I378" i="1"/>
  <c r="C378" i="1" s="1"/>
  <c r="I377" i="1"/>
  <c r="C377" i="1" s="1"/>
  <c r="I376" i="1"/>
  <c r="C376" i="1" s="1"/>
  <c r="I375" i="1"/>
  <c r="C375" i="1" s="1"/>
  <c r="I374" i="1"/>
  <c r="C374" i="1" s="1"/>
  <c r="I373" i="1"/>
  <c r="C373" i="1" s="1"/>
  <c r="I372" i="1"/>
  <c r="C372" i="1" s="1"/>
  <c r="I371" i="1"/>
  <c r="C371" i="1" s="1"/>
  <c r="J371" i="1" s="1"/>
  <c r="I370" i="1"/>
  <c r="C370" i="1" s="1"/>
  <c r="J370" i="1" s="1"/>
  <c r="I369" i="1"/>
  <c r="C369" i="1" s="1"/>
  <c r="J369" i="1" s="1"/>
  <c r="I368" i="1"/>
  <c r="C368" i="1" s="1"/>
  <c r="J368" i="1" s="1"/>
  <c r="I367" i="1"/>
  <c r="C367" i="1" s="1"/>
  <c r="J367" i="1" s="1"/>
  <c r="I366" i="1"/>
  <c r="C366" i="1" s="1"/>
  <c r="J366" i="1" s="1"/>
  <c r="I365" i="1"/>
  <c r="C365" i="1" s="1"/>
  <c r="J365" i="1" s="1"/>
  <c r="I364" i="1"/>
  <c r="C364" i="1" s="1"/>
  <c r="J364" i="1" s="1"/>
  <c r="I363" i="1"/>
  <c r="C363" i="1" s="1"/>
  <c r="J363" i="1" s="1"/>
  <c r="I362" i="1"/>
  <c r="C362" i="1" s="1"/>
  <c r="J362" i="1" s="1"/>
  <c r="I361" i="1"/>
  <c r="C361" i="1" s="1"/>
  <c r="J361" i="1" s="1"/>
  <c r="I360" i="1"/>
  <c r="C360" i="1" s="1"/>
  <c r="I359" i="1"/>
  <c r="C359" i="1" s="1"/>
  <c r="I358" i="1"/>
  <c r="C358" i="1" s="1"/>
  <c r="I357" i="1"/>
  <c r="C357" i="1" s="1"/>
  <c r="I356" i="1"/>
  <c r="C356" i="1" s="1"/>
  <c r="I355" i="1"/>
  <c r="C355" i="1" s="1"/>
  <c r="I354" i="1"/>
  <c r="C354" i="1" s="1"/>
  <c r="I350" i="1"/>
  <c r="C350" i="1" s="1"/>
  <c r="I349" i="1"/>
  <c r="C349" i="1" s="1"/>
  <c r="I348" i="1"/>
  <c r="C348" i="1" s="1"/>
  <c r="I347" i="1"/>
  <c r="C347" i="1" s="1"/>
  <c r="I346" i="1"/>
  <c r="C346" i="1" s="1"/>
  <c r="I345" i="1"/>
  <c r="C345" i="1" s="1"/>
  <c r="I344" i="1"/>
  <c r="C344" i="1" s="1"/>
  <c r="I343" i="1"/>
  <c r="C343" i="1" s="1"/>
  <c r="I342" i="1"/>
  <c r="C342" i="1" s="1"/>
  <c r="I341" i="1"/>
  <c r="C341" i="1" s="1"/>
  <c r="J341" i="1" s="1"/>
  <c r="I340" i="1"/>
  <c r="C340" i="1" s="1"/>
  <c r="J340" i="1" s="1"/>
  <c r="I339" i="1"/>
  <c r="C339" i="1" s="1"/>
  <c r="J339" i="1" s="1"/>
  <c r="I338" i="1"/>
  <c r="C338" i="1" s="1"/>
  <c r="J338" i="1" s="1"/>
  <c r="I337" i="1"/>
  <c r="C337" i="1" s="1"/>
  <c r="J337" i="1" s="1"/>
  <c r="I336" i="1"/>
  <c r="C336" i="1" s="1"/>
  <c r="J336" i="1" s="1"/>
  <c r="I335" i="1"/>
  <c r="C335" i="1" s="1"/>
  <c r="J335" i="1" s="1"/>
  <c r="I334" i="1"/>
  <c r="C334" i="1" s="1"/>
  <c r="J334" i="1" s="1"/>
  <c r="I333" i="1"/>
  <c r="C333" i="1" s="1"/>
  <c r="J333" i="1" s="1"/>
  <c r="I332" i="1"/>
  <c r="C332" i="1" s="1"/>
  <c r="J332" i="1" s="1"/>
  <c r="I331" i="1"/>
  <c r="C331" i="1" s="1"/>
  <c r="I330" i="1"/>
  <c r="C330" i="1" s="1"/>
  <c r="I329" i="1"/>
  <c r="C329" i="1" s="1"/>
  <c r="I328" i="1"/>
  <c r="C328" i="1" s="1"/>
  <c r="I327" i="1"/>
  <c r="C327" i="1" s="1"/>
  <c r="I326" i="1"/>
  <c r="C326" i="1" s="1"/>
  <c r="I325" i="1"/>
  <c r="C325" i="1" s="1"/>
  <c r="I321" i="1"/>
  <c r="C321" i="1" s="1"/>
  <c r="I320" i="1"/>
  <c r="C320" i="1" s="1"/>
  <c r="I319" i="1"/>
  <c r="C319" i="1" s="1"/>
  <c r="I318" i="1"/>
  <c r="C318" i="1" s="1"/>
  <c r="I317" i="1"/>
  <c r="C317" i="1" s="1"/>
  <c r="I316" i="1"/>
  <c r="C316" i="1" s="1"/>
  <c r="I315" i="1"/>
  <c r="C315" i="1" s="1"/>
  <c r="I314" i="1"/>
  <c r="C314" i="1" s="1"/>
  <c r="I313" i="1"/>
  <c r="C313" i="1" s="1"/>
  <c r="I312" i="1"/>
  <c r="C312" i="1" s="1"/>
  <c r="I311" i="1"/>
  <c r="C311" i="1" s="1"/>
  <c r="I310" i="1"/>
  <c r="C310" i="1" s="1"/>
  <c r="I309" i="1"/>
  <c r="C309" i="1" s="1"/>
  <c r="I308" i="1"/>
  <c r="C308" i="1" s="1"/>
  <c r="I307" i="1"/>
  <c r="C307" i="1" s="1"/>
  <c r="I306" i="1"/>
  <c r="C306" i="1" s="1"/>
  <c r="I305" i="1"/>
  <c r="C305" i="1" s="1"/>
  <c r="I304" i="1"/>
  <c r="C304" i="1" s="1"/>
  <c r="I303" i="1"/>
  <c r="C303" i="1" s="1"/>
  <c r="I302" i="1"/>
  <c r="C302" i="1" s="1"/>
  <c r="I301" i="1"/>
  <c r="C301" i="1" s="1"/>
  <c r="I300" i="1"/>
  <c r="C300" i="1" s="1"/>
  <c r="I299" i="1"/>
  <c r="C299" i="1" s="1"/>
  <c r="I298" i="1"/>
  <c r="C298" i="1" s="1"/>
  <c r="I297" i="1"/>
  <c r="C297" i="1" s="1"/>
  <c r="I296" i="1"/>
  <c r="C296" i="1" s="1"/>
  <c r="I293" i="1"/>
  <c r="C293" i="1" s="1"/>
  <c r="I292" i="1"/>
  <c r="C292" i="1" s="1"/>
  <c r="I291" i="1"/>
  <c r="C291" i="1" s="1"/>
  <c r="I290" i="1"/>
  <c r="C290" i="1" s="1"/>
  <c r="I289" i="1"/>
  <c r="C289" i="1" s="1"/>
  <c r="I288" i="1"/>
  <c r="C288" i="1" s="1"/>
  <c r="I287" i="1"/>
  <c r="C287" i="1" s="1"/>
  <c r="I286" i="1"/>
  <c r="C286" i="1" s="1"/>
  <c r="I285" i="1"/>
  <c r="C285" i="1" s="1"/>
  <c r="I284" i="1"/>
  <c r="C284" i="1" s="1"/>
  <c r="I283" i="1"/>
  <c r="C283" i="1" s="1"/>
  <c r="I282" i="1"/>
  <c r="C282" i="1" s="1"/>
  <c r="I281" i="1"/>
  <c r="C281" i="1" s="1"/>
  <c r="I280" i="1"/>
  <c r="C280" i="1" s="1"/>
  <c r="I279" i="1"/>
  <c r="C279" i="1" s="1"/>
  <c r="I278" i="1"/>
  <c r="C278" i="1" s="1"/>
  <c r="I277" i="1"/>
  <c r="C277" i="1" s="1"/>
  <c r="I276" i="1"/>
  <c r="C276" i="1" s="1"/>
  <c r="I275" i="1"/>
  <c r="C275" i="1" s="1"/>
  <c r="I274" i="1"/>
  <c r="C274" i="1" s="1"/>
  <c r="C273" i="1"/>
  <c r="B273" i="1" s="1"/>
  <c r="I272" i="1"/>
  <c r="C272" i="1" s="1"/>
  <c r="I268" i="1"/>
  <c r="C268" i="1" s="1"/>
  <c r="I267" i="1"/>
  <c r="C267" i="1" s="1"/>
  <c r="I266" i="1"/>
  <c r="C266" i="1" s="1"/>
  <c r="I265" i="1"/>
  <c r="C265" i="1" s="1"/>
  <c r="I264" i="1"/>
  <c r="C264" i="1" s="1"/>
  <c r="I263" i="1"/>
  <c r="C263" i="1" s="1"/>
  <c r="I262" i="1"/>
  <c r="C262" i="1" s="1"/>
  <c r="I261" i="1"/>
  <c r="C261" i="1" s="1"/>
  <c r="I260" i="1"/>
  <c r="C260" i="1" s="1"/>
  <c r="I259" i="1"/>
  <c r="C259" i="1" s="1"/>
  <c r="I258" i="1"/>
  <c r="C258" i="1" s="1"/>
  <c r="I257" i="1"/>
  <c r="C257" i="1" s="1"/>
  <c r="B257" i="1" s="1"/>
  <c r="I256" i="1"/>
  <c r="C256" i="1" s="1"/>
  <c r="B256" i="1" s="1"/>
  <c r="I255" i="1"/>
  <c r="C255" i="1" s="1"/>
  <c r="B255" i="1" s="1"/>
  <c r="I254" i="1"/>
  <c r="C254" i="1" s="1"/>
  <c r="B254" i="1" s="1"/>
  <c r="I253" i="1"/>
  <c r="C253" i="1" s="1"/>
  <c r="B253" i="1" s="1"/>
  <c r="I252" i="1"/>
  <c r="C252" i="1" s="1"/>
  <c r="B252" i="1" s="1"/>
  <c r="I251" i="1"/>
  <c r="C251" i="1" s="1"/>
  <c r="B251" i="1" s="1"/>
  <c r="I250" i="1"/>
  <c r="C250" i="1" s="1"/>
  <c r="B250" i="1" s="1"/>
  <c r="I249" i="1"/>
  <c r="C249" i="1" s="1"/>
  <c r="B249" i="1" s="1"/>
  <c r="I248" i="1"/>
  <c r="C248" i="1" s="1"/>
  <c r="B248" i="1" s="1"/>
  <c r="I247" i="1"/>
  <c r="C247" i="1" s="1"/>
  <c r="B247" i="1" s="1"/>
  <c r="I243" i="1"/>
  <c r="C243" i="1" s="1"/>
  <c r="B243" i="1" s="1"/>
  <c r="I242" i="1"/>
  <c r="C242" i="1" s="1"/>
  <c r="B242" i="1" s="1"/>
  <c r="I241" i="1"/>
  <c r="C241" i="1" s="1"/>
  <c r="B241" i="1" s="1"/>
  <c r="I240" i="1"/>
  <c r="C240" i="1" s="1"/>
  <c r="B240" i="1" s="1"/>
  <c r="I239" i="1"/>
  <c r="C239" i="1" s="1"/>
  <c r="B239" i="1" s="1"/>
  <c r="I238" i="1"/>
  <c r="C238" i="1" s="1"/>
  <c r="B238" i="1" s="1"/>
  <c r="I237" i="1"/>
  <c r="C237" i="1" s="1"/>
  <c r="B237" i="1" s="1"/>
  <c r="I236" i="1"/>
  <c r="C236" i="1" s="1"/>
  <c r="B236" i="1" s="1"/>
  <c r="I235" i="1"/>
  <c r="C235" i="1" s="1"/>
  <c r="B235" i="1" s="1"/>
  <c r="I234" i="1"/>
  <c r="C234" i="1" s="1"/>
  <c r="B234" i="1" s="1"/>
  <c r="I233" i="1"/>
  <c r="C233" i="1" s="1"/>
  <c r="B233" i="1" s="1"/>
  <c r="I232" i="1"/>
  <c r="C232" i="1" s="1"/>
  <c r="B232" i="1" s="1"/>
  <c r="I231" i="1"/>
  <c r="C231" i="1" s="1"/>
  <c r="B231" i="1" s="1"/>
  <c r="I230" i="1"/>
  <c r="C230" i="1" s="1"/>
  <c r="B230" i="1" s="1"/>
  <c r="I229" i="1"/>
  <c r="C229" i="1" s="1"/>
  <c r="B229" i="1" s="1"/>
  <c r="I228" i="1"/>
  <c r="C228" i="1" s="1"/>
  <c r="B228" i="1" s="1"/>
  <c r="I227" i="1"/>
  <c r="C227" i="1" s="1"/>
  <c r="B227" i="1" s="1"/>
  <c r="I226" i="1"/>
  <c r="C226" i="1" s="1"/>
  <c r="B226" i="1" s="1"/>
  <c r="I225" i="1"/>
  <c r="C225" i="1" s="1"/>
  <c r="B225" i="1" s="1"/>
  <c r="I224" i="1"/>
  <c r="C224" i="1" s="1"/>
  <c r="B224" i="1" s="1"/>
  <c r="I223" i="1"/>
  <c r="C223" i="1" s="1"/>
  <c r="B223" i="1" s="1"/>
  <c r="I222" i="1"/>
  <c r="C222" i="1" s="1"/>
  <c r="B222" i="1" s="1"/>
  <c r="I218" i="1"/>
  <c r="C218" i="1" s="1"/>
  <c r="B218" i="1" s="1"/>
  <c r="I217" i="1"/>
  <c r="C217" i="1" s="1"/>
  <c r="B217" i="1" s="1"/>
  <c r="I216" i="1"/>
  <c r="C216" i="1" s="1"/>
  <c r="B216" i="1" s="1"/>
  <c r="I215" i="1"/>
  <c r="C215" i="1" s="1"/>
  <c r="B215" i="1" s="1"/>
  <c r="I214" i="1"/>
  <c r="C214" i="1" s="1"/>
  <c r="B214" i="1" s="1"/>
  <c r="I213" i="1"/>
  <c r="C213" i="1" s="1"/>
  <c r="B213" i="1" s="1"/>
  <c r="I212" i="1"/>
  <c r="C212" i="1" s="1"/>
  <c r="B212" i="1" s="1"/>
  <c r="I211" i="1"/>
  <c r="C211" i="1" s="1"/>
  <c r="B211" i="1" s="1"/>
  <c r="I210" i="1"/>
  <c r="C210" i="1" s="1"/>
  <c r="B210" i="1" s="1"/>
  <c r="I209" i="1"/>
  <c r="C209" i="1" s="1"/>
  <c r="B209" i="1" s="1"/>
  <c r="I208" i="1"/>
  <c r="C208" i="1" s="1"/>
  <c r="B208" i="1" s="1"/>
  <c r="I207" i="1"/>
  <c r="C207" i="1" s="1"/>
  <c r="B207" i="1" s="1"/>
  <c r="I206" i="1"/>
  <c r="C206" i="1" s="1"/>
  <c r="B206" i="1" s="1"/>
  <c r="I205" i="1"/>
  <c r="C205" i="1" s="1"/>
  <c r="B205" i="1" s="1"/>
  <c r="I204" i="1"/>
  <c r="C204" i="1" s="1"/>
  <c r="B204" i="1" s="1"/>
  <c r="I203" i="1"/>
  <c r="C203" i="1" s="1"/>
  <c r="B203" i="1" s="1"/>
  <c r="I202" i="1"/>
  <c r="C202" i="1" s="1"/>
  <c r="B202" i="1" s="1"/>
  <c r="I201" i="1"/>
  <c r="C201" i="1" s="1"/>
  <c r="B201" i="1" s="1"/>
  <c r="I200" i="1"/>
  <c r="C200" i="1" s="1"/>
  <c r="B200" i="1" s="1"/>
  <c r="I199" i="1"/>
  <c r="C199" i="1" s="1"/>
  <c r="B199" i="1" s="1"/>
  <c r="I198" i="1"/>
  <c r="C198" i="1" s="1"/>
  <c r="B198" i="1" s="1"/>
  <c r="I197" i="1"/>
  <c r="C197" i="1" s="1"/>
  <c r="B197" i="1" s="1"/>
  <c r="I196" i="1"/>
  <c r="C196" i="1" s="1"/>
  <c r="B196" i="1" s="1"/>
  <c r="I192" i="1"/>
  <c r="C192" i="1" s="1"/>
  <c r="B192" i="1" s="1"/>
  <c r="I191" i="1"/>
  <c r="C191" i="1" s="1"/>
  <c r="B191" i="1" s="1"/>
  <c r="I190" i="1"/>
  <c r="C190" i="1" s="1"/>
  <c r="B190" i="1" s="1"/>
  <c r="I189" i="1"/>
  <c r="C189" i="1" s="1"/>
  <c r="B189" i="1" s="1"/>
  <c r="I188" i="1"/>
  <c r="C188" i="1" s="1"/>
  <c r="B188" i="1" s="1"/>
  <c r="I187" i="1"/>
  <c r="C187" i="1" s="1"/>
  <c r="B187" i="1" s="1"/>
  <c r="I186" i="1"/>
  <c r="C186" i="1" s="1"/>
  <c r="B186" i="1" s="1"/>
  <c r="I185" i="1"/>
  <c r="C185" i="1" s="1"/>
  <c r="B185" i="1" s="1"/>
  <c r="I184" i="1"/>
  <c r="C184" i="1" s="1"/>
  <c r="B184" i="1" s="1"/>
  <c r="I183" i="1"/>
  <c r="C183" i="1" s="1"/>
  <c r="B183" i="1" s="1"/>
  <c r="I182" i="1"/>
  <c r="C182" i="1" s="1"/>
  <c r="B182" i="1" s="1"/>
  <c r="I181" i="1"/>
  <c r="C181" i="1" s="1"/>
  <c r="B181" i="1" s="1"/>
  <c r="I180" i="1"/>
  <c r="C180" i="1" s="1"/>
  <c r="B180" i="1" s="1"/>
  <c r="I179" i="1"/>
  <c r="C179" i="1" s="1"/>
  <c r="B179" i="1" s="1"/>
  <c r="I178" i="1"/>
  <c r="C178" i="1" s="1"/>
  <c r="B178" i="1" s="1"/>
  <c r="I177" i="1"/>
  <c r="C177" i="1" s="1"/>
  <c r="B177" i="1" s="1"/>
  <c r="I176" i="1"/>
  <c r="C176" i="1" s="1"/>
  <c r="B176" i="1" s="1"/>
  <c r="I175" i="1"/>
  <c r="C175" i="1" s="1"/>
  <c r="B175" i="1" s="1"/>
  <c r="I174" i="1"/>
  <c r="C174" i="1" s="1"/>
  <c r="B174" i="1" s="1"/>
  <c r="I173" i="1"/>
  <c r="C173" i="1" s="1"/>
  <c r="B173" i="1" s="1"/>
  <c r="I172" i="1"/>
  <c r="C172" i="1" s="1"/>
  <c r="B172" i="1" s="1"/>
  <c r="I171" i="1"/>
  <c r="C171" i="1" s="1"/>
  <c r="B171" i="1" s="1"/>
  <c r="I167" i="1"/>
  <c r="C167" i="1" s="1"/>
  <c r="B167" i="1" s="1"/>
  <c r="I166" i="1"/>
  <c r="C166" i="1" s="1"/>
  <c r="B166" i="1" s="1"/>
  <c r="I165" i="1"/>
  <c r="C165" i="1" s="1"/>
  <c r="B165" i="1" s="1"/>
  <c r="I164" i="1"/>
  <c r="C164" i="1" s="1"/>
  <c r="B164" i="1" s="1"/>
  <c r="I163" i="1"/>
  <c r="C163" i="1" s="1"/>
  <c r="B163" i="1" s="1"/>
  <c r="I162" i="1"/>
  <c r="C162" i="1" s="1"/>
  <c r="B162" i="1" s="1"/>
  <c r="I161" i="1"/>
  <c r="C161" i="1" s="1"/>
  <c r="B161" i="1" s="1"/>
  <c r="I160" i="1"/>
  <c r="C160" i="1" s="1"/>
  <c r="B160" i="1" s="1"/>
  <c r="I159" i="1"/>
  <c r="C159" i="1" s="1"/>
  <c r="B159" i="1" s="1"/>
  <c r="I158" i="1"/>
  <c r="C158" i="1" s="1"/>
  <c r="B158" i="1" s="1"/>
  <c r="I157" i="1"/>
  <c r="C157" i="1" s="1"/>
  <c r="B157" i="1" s="1"/>
  <c r="I156" i="1"/>
  <c r="C156" i="1" s="1"/>
  <c r="B156" i="1" s="1"/>
  <c r="I155" i="1"/>
  <c r="C155" i="1" s="1"/>
  <c r="B155" i="1" s="1"/>
  <c r="I154" i="1"/>
  <c r="C154" i="1" s="1"/>
  <c r="B154" i="1" s="1"/>
  <c r="I153" i="1"/>
  <c r="C153" i="1" s="1"/>
  <c r="B153" i="1" s="1"/>
  <c r="I152" i="1"/>
  <c r="C152" i="1" s="1"/>
  <c r="B152" i="1" s="1"/>
  <c r="I151" i="1"/>
  <c r="C151" i="1" s="1"/>
  <c r="B151" i="1" s="1"/>
  <c r="I150" i="1"/>
  <c r="C150" i="1" s="1"/>
  <c r="B150" i="1" s="1"/>
  <c r="I149" i="1"/>
  <c r="C149" i="1" s="1"/>
  <c r="B149" i="1" s="1"/>
  <c r="I148" i="1"/>
  <c r="C148" i="1" s="1"/>
  <c r="B148" i="1" s="1"/>
  <c r="I147" i="1"/>
  <c r="C147" i="1" s="1"/>
  <c r="B147" i="1" s="1"/>
  <c r="I143" i="1"/>
  <c r="C143" i="1" s="1"/>
  <c r="B143" i="1" s="1"/>
  <c r="I142" i="1"/>
  <c r="C142" i="1" s="1"/>
  <c r="B142" i="1" s="1"/>
  <c r="I141" i="1"/>
  <c r="C141" i="1" s="1"/>
  <c r="B141" i="1" s="1"/>
  <c r="I140" i="1"/>
  <c r="C140" i="1" s="1"/>
  <c r="B140" i="1" s="1"/>
  <c r="I139" i="1"/>
  <c r="C139" i="1" s="1"/>
  <c r="B139" i="1" s="1"/>
  <c r="I138" i="1"/>
  <c r="C138" i="1" s="1"/>
  <c r="B138" i="1" s="1"/>
  <c r="I137" i="1"/>
  <c r="C137" i="1" s="1"/>
  <c r="B137" i="1" s="1"/>
  <c r="I136" i="1"/>
  <c r="C136" i="1" s="1"/>
  <c r="B136" i="1" s="1"/>
  <c r="I135" i="1"/>
  <c r="C135" i="1" s="1"/>
  <c r="B135" i="1" s="1"/>
  <c r="I134" i="1"/>
  <c r="C134" i="1" s="1"/>
  <c r="B134" i="1" s="1"/>
  <c r="I133" i="1"/>
  <c r="C133" i="1" s="1"/>
  <c r="B133" i="1" s="1"/>
  <c r="I132" i="1"/>
  <c r="C132" i="1" s="1"/>
  <c r="B132" i="1" s="1"/>
  <c r="I131" i="1"/>
  <c r="C131" i="1" s="1"/>
  <c r="B131" i="1" s="1"/>
  <c r="I130" i="1"/>
  <c r="C130" i="1" s="1"/>
  <c r="B130" i="1" s="1"/>
  <c r="I129" i="1"/>
  <c r="C129" i="1" s="1"/>
  <c r="B129" i="1" s="1"/>
  <c r="I128" i="1"/>
  <c r="C128" i="1" s="1"/>
  <c r="B128" i="1" s="1"/>
  <c r="I127" i="1"/>
  <c r="C127" i="1" s="1"/>
  <c r="B127" i="1" s="1"/>
  <c r="I126" i="1"/>
  <c r="C126" i="1" s="1"/>
  <c r="B126" i="1" s="1"/>
  <c r="I125" i="1"/>
  <c r="C125" i="1" s="1"/>
  <c r="B125" i="1" s="1"/>
  <c r="I124" i="1"/>
  <c r="C124" i="1" s="1"/>
  <c r="B124" i="1" s="1"/>
  <c r="I123" i="1"/>
  <c r="C123" i="1" s="1"/>
  <c r="B123" i="1" s="1"/>
  <c r="I122" i="1"/>
  <c r="C122" i="1" s="1"/>
  <c r="B122" i="1" s="1"/>
  <c r="I118" i="1"/>
  <c r="C118" i="1" s="1"/>
  <c r="B118" i="1" s="1"/>
  <c r="I117" i="1"/>
  <c r="C117" i="1" s="1"/>
  <c r="B117" i="1" s="1"/>
  <c r="I116" i="1"/>
  <c r="C116" i="1" s="1"/>
  <c r="B116" i="1" s="1"/>
  <c r="I115" i="1"/>
  <c r="C115" i="1" s="1"/>
  <c r="B115" i="1" s="1"/>
  <c r="I114" i="1"/>
  <c r="C114" i="1" s="1"/>
  <c r="B114" i="1" s="1"/>
  <c r="I113" i="1"/>
  <c r="C113" i="1" s="1"/>
  <c r="B113" i="1" s="1"/>
  <c r="I112" i="1"/>
  <c r="C112" i="1" s="1"/>
  <c r="B112" i="1" s="1"/>
  <c r="I111" i="1"/>
  <c r="B111" i="1"/>
  <c r="I110" i="1"/>
  <c r="C110" i="1" s="1"/>
  <c r="B110" i="1" s="1"/>
  <c r="I109" i="1"/>
  <c r="C109" i="1" s="1"/>
  <c r="B109" i="1" s="1"/>
  <c r="I108" i="1"/>
  <c r="C108" i="1" s="1"/>
  <c r="B108" i="1" s="1"/>
  <c r="I107" i="1"/>
  <c r="C107" i="1" s="1"/>
  <c r="B107" i="1" s="1"/>
  <c r="I106" i="1"/>
  <c r="C106" i="1" s="1"/>
  <c r="B106" i="1" s="1"/>
  <c r="I105" i="1"/>
  <c r="C105" i="1" s="1"/>
  <c r="B105" i="1" s="1"/>
  <c r="I104" i="1"/>
  <c r="C104" i="1" s="1"/>
  <c r="B104" i="1" s="1"/>
  <c r="I103" i="1"/>
  <c r="C103" i="1" s="1"/>
  <c r="B103" i="1" s="1"/>
  <c r="I102" i="1"/>
  <c r="C102" i="1" s="1"/>
  <c r="B102" i="1" s="1"/>
  <c r="I101" i="1"/>
  <c r="C101" i="1" s="1"/>
  <c r="B101" i="1" s="1"/>
  <c r="I100" i="1"/>
  <c r="C100" i="1" s="1"/>
  <c r="B100" i="1" s="1"/>
  <c r="I99" i="1"/>
  <c r="C99" i="1" s="1"/>
  <c r="B99" i="1" s="1"/>
  <c r="I98" i="1"/>
  <c r="C98" i="1" s="1"/>
  <c r="B98" i="1" s="1"/>
  <c r="I97" i="1"/>
  <c r="C97" i="1" s="1"/>
  <c r="B97" i="1" s="1"/>
  <c r="I93" i="1"/>
  <c r="C93" i="1" s="1"/>
  <c r="B93" i="1" s="1"/>
  <c r="I92" i="1"/>
  <c r="C92" i="1" s="1"/>
  <c r="B92" i="1" s="1"/>
  <c r="I91" i="1"/>
  <c r="C91" i="1" s="1"/>
  <c r="B91" i="1" s="1"/>
  <c r="I90" i="1"/>
  <c r="C90" i="1" s="1"/>
  <c r="B90" i="1" s="1"/>
  <c r="I89" i="1"/>
  <c r="C89" i="1" s="1"/>
  <c r="B89" i="1" s="1"/>
  <c r="I88" i="1"/>
  <c r="C88" i="1" s="1"/>
  <c r="B88" i="1" s="1"/>
  <c r="I87" i="1"/>
  <c r="C87" i="1" s="1"/>
  <c r="B87" i="1" s="1"/>
  <c r="I86" i="1"/>
  <c r="C86" i="1" s="1"/>
  <c r="B86" i="1" s="1"/>
  <c r="I85" i="1"/>
  <c r="C85" i="1" s="1"/>
  <c r="B85" i="1" s="1"/>
  <c r="I84" i="1"/>
  <c r="C84" i="1" s="1"/>
  <c r="B84" i="1" s="1"/>
  <c r="I83" i="1"/>
  <c r="C83" i="1" s="1"/>
  <c r="B83" i="1" s="1"/>
  <c r="I82" i="1"/>
  <c r="C82" i="1" s="1"/>
  <c r="B82" i="1" s="1"/>
  <c r="I81" i="1"/>
  <c r="C81" i="1" s="1"/>
  <c r="B81" i="1" s="1"/>
  <c r="I80" i="1"/>
  <c r="C80" i="1" s="1"/>
  <c r="B80" i="1" s="1"/>
  <c r="I79" i="1"/>
  <c r="C79" i="1" s="1"/>
  <c r="B79" i="1" s="1"/>
  <c r="I78" i="1"/>
  <c r="C78" i="1" s="1"/>
  <c r="B78" i="1" s="1"/>
  <c r="I77" i="1"/>
  <c r="C77" i="1" s="1"/>
  <c r="B77" i="1" s="1"/>
  <c r="I76" i="1"/>
  <c r="C76" i="1" s="1"/>
  <c r="B76" i="1" s="1"/>
  <c r="I75" i="1"/>
  <c r="C75" i="1" s="1"/>
  <c r="J75" i="1" s="1"/>
  <c r="I74" i="1"/>
  <c r="C74" i="1" s="1"/>
  <c r="J74" i="1" s="1"/>
  <c r="I73" i="1"/>
  <c r="C73" i="1" s="1"/>
  <c r="J73" i="1" s="1"/>
  <c r="I72" i="1"/>
  <c r="C72" i="1" s="1"/>
  <c r="J72" i="1" s="1"/>
  <c r="I71" i="1"/>
  <c r="C71" i="1" s="1"/>
  <c r="J71" i="1" s="1"/>
  <c r="I70" i="1"/>
  <c r="C70" i="1" s="1"/>
  <c r="J70" i="1" s="1"/>
  <c r="I69" i="1"/>
  <c r="C69" i="1" s="1"/>
  <c r="J69" i="1" s="1"/>
  <c r="I68" i="1"/>
  <c r="C68" i="1" s="1"/>
  <c r="J68" i="1" s="1"/>
  <c r="I67" i="1"/>
  <c r="C67" i="1" s="1"/>
  <c r="J67" i="1" s="1"/>
  <c r="I66" i="1"/>
  <c r="C66" i="1" s="1"/>
  <c r="J66" i="1" s="1"/>
  <c r="I65" i="1"/>
  <c r="C65" i="1" s="1"/>
  <c r="J65" i="1" s="1"/>
  <c r="I61" i="1"/>
  <c r="C61" i="1" s="1"/>
  <c r="J61" i="1" s="1"/>
  <c r="I60" i="1"/>
  <c r="C60" i="1" s="1"/>
  <c r="J60" i="1" s="1"/>
  <c r="I59" i="1"/>
  <c r="C59" i="1" s="1"/>
  <c r="J59" i="1" s="1"/>
  <c r="I58" i="1"/>
  <c r="C58" i="1" s="1"/>
  <c r="J58" i="1" s="1"/>
  <c r="I57" i="1"/>
  <c r="C57" i="1" s="1"/>
  <c r="J57" i="1" s="1"/>
  <c r="I56" i="1"/>
  <c r="C56" i="1" s="1"/>
  <c r="J56" i="1" s="1"/>
  <c r="I55" i="1"/>
  <c r="C55" i="1" s="1"/>
  <c r="J55" i="1" s="1"/>
  <c r="I54" i="1"/>
  <c r="C54" i="1" s="1"/>
  <c r="J54" i="1" s="1"/>
  <c r="I53" i="1"/>
  <c r="C53" i="1" s="1"/>
  <c r="J53" i="1" s="1"/>
  <c r="I52" i="1"/>
  <c r="C52" i="1" s="1"/>
  <c r="J52" i="1" s="1"/>
  <c r="I51" i="1"/>
  <c r="C51" i="1" s="1"/>
  <c r="J51" i="1" s="1"/>
  <c r="I50" i="1"/>
  <c r="C50" i="1" s="1"/>
  <c r="J50" i="1" s="1"/>
  <c r="I49" i="1"/>
  <c r="C49" i="1" s="1"/>
  <c r="J49" i="1" s="1"/>
  <c r="I48" i="1"/>
  <c r="C48" i="1" s="1"/>
  <c r="J48" i="1" s="1"/>
  <c r="I47" i="1"/>
  <c r="C47" i="1" s="1"/>
  <c r="J47" i="1" s="1"/>
  <c r="I46" i="1"/>
  <c r="C46" i="1" s="1"/>
  <c r="J46" i="1" s="1"/>
  <c r="I45" i="1"/>
  <c r="C45" i="1" s="1"/>
  <c r="J45" i="1" s="1"/>
  <c r="I44" i="1"/>
  <c r="C44" i="1" s="1"/>
  <c r="J44" i="1" s="1"/>
  <c r="I43" i="1"/>
  <c r="C43" i="1" s="1"/>
  <c r="J43" i="1" s="1"/>
  <c r="I42" i="1"/>
  <c r="C42" i="1" s="1"/>
  <c r="J42" i="1" s="1"/>
  <c r="I41" i="1"/>
  <c r="C41" i="1" s="1"/>
  <c r="J41" i="1" s="1"/>
  <c r="I40" i="1"/>
  <c r="C40" i="1" s="1"/>
  <c r="J40" i="1" s="1"/>
  <c r="I39" i="1"/>
  <c r="C39" i="1" s="1"/>
  <c r="J39" i="1" s="1"/>
  <c r="I38" i="1"/>
  <c r="C38" i="1" s="1"/>
  <c r="J38" i="1" s="1"/>
  <c r="I37" i="1"/>
  <c r="C37" i="1" s="1"/>
  <c r="J37" i="1" s="1"/>
  <c r="I36" i="1"/>
  <c r="C36" i="1" s="1"/>
  <c r="J36" i="1" s="1"/>
  <c r="I35" i="1"/>
  <c r="C35" i="1" s="1"/>
  <c r="J35" i="1" s="1"/>
  <c r="I34" i="1"/>
  <c r="C34" i="1" s="1"/>
  <c r="J34" i="1" s="1"/>
  <c r="I30" i="1"/>
  <c r="C30" i="1" s="1"/>
  <c r="J30" i="1" s="1"/>
  <c r="I29" i="1"/>
  <c r="C29" i="1" s="1"/>
  <c r="J29" i="1" s="1"/>
  <c r="I28" i="1"/>
  <c r="C28" i="1" s="1"/>
  <c r="J28" i="1" s="1"/>
  <c r="I27" i="1"/>
  <c r="C27" i="1" s="1"/>
  <c r="J27" i="1" s="1"/>
  <c r="I26" i="1"/>
  <c r="C26" i="1" s="1"/>
  <c r="J26" i="1" s="1"/>
  <c r="I25" i="1"/>
  <c r="C25" i="1" s="1"/>
  <c r="J25" i="1" s="1"/>
  <c r="I24" i="1"/>
  <c r="C24" i="1" s="1"/>
  <c r="J24" i="1" s="1"/>
  <c r="I23" i="1"/>
  <c r="C23" i="1" s="1"/>
  <c r="J23" i="1" s="1"/>
  <c r="I22" i="1"/>
  <c r="C22" i="1" s="1"/>
  <c r="J22" i="1" s="1"/>
  <c r="I21" i="1"/>
  <c r="C21" i="1" s="1"/>
  <c r="J21" i="1" s="1"/>
  <c r="I20" i="1"/>
  <c r="C20" i="1" s="1"/>
  <c r="J20" i="1" s="1"/>
  <c r="I19" i="1"/>
  <c r="C19" i="1" s="1"/>
  <c r="J19" i="1" s="1"/>
  <c r="I18" i="1"/>
  <c r="C18" i="1" s="1"/>
  <c r="I17" i="1"/>
  <c r="C17" i="1" s="1"/>
  <c r="I16" i="1"/>
  <c r="C16" i="1" s="1"/>
  <c r="I15" i="1"/>
  <c r="C15" i="1" s="1"/>
  <c r="I14" i="1"/>
  <c r="C14" i="1" s="1"/>
  <c r="I13" i="1"/>
  <c r="C13" i="1" s="1"/>
  <c r="I12" i="1"/>
  <c r="C12" i="1" s="1"/>
  <c r="I11" i="1"/>
  <c r="C11" i="1" s="1"/>
  <c r="I10" i="1"/>
  <c r="C10" i="1" s="1"/>
  <c r="I9" i="1"/>
  <c r="C9" i="1" s="1"/>
  <c r="I8" i="1"/>
  <c r="C8" i="1" s="1"/>
  <c r="I7" i="1"/>
  <c r="C7" i="1" s="1"/>
  <c r="I6" i="1"/>
  <c r="C6" i="1" s="1"/>
  <c r="I5" i="1"/>
  <c r="C5" i="1" s="1"/>
  <c r="I4" i="1"/>
  <c r="C4" i="1" s="1"/>
  <c r="I3" i="1"/>
  <c r="C3" i="1" s="1"/>
  <c r="I2" i="1"/>
  <c r="C2" i="1" s="1"/>
  <c r="B361" i="1" l="1"/>
  <c r="B362" i="1"/>
  <c r="B363" i="1"/>
  <c r="B364" i="1"/>
  <c r="B365" i="1"/>
  <c r="B366" i="1"/>
  <c r="B367" i="1"/>
  <c r="B368" i="1"/>
  <c r="B369" i="1"/>
  <c r="B370" i="1"/>
  <c r="B371" i="1"/>
  <c r="J3" i="1"/>
  <c r="B3" i="1"/>
  <c r="J5" i="1"/>
  <c r="B5" i="1"/>
  <c r="J7" i="1"/>
  <c r="B7" i="1"/>
  <c r="J9" i="1"/>
  <c r="B9" i="1"/>
  <c r="J11" i="1"/>
  <c r="B11" i="1"/>
  <c r="J13" i="1"/>
  <c r="B13" i="1"/>
  <c r="J15" i="1"/>
  <c r="B15" i="1"/>
  <c r="J17" i="1"/>
  <c r="B17" i="1"/>
  <c r="B2" i="1"/>
  <c r="J2" i="1"/>
  <c r="J4" i="1"/>
  <c r="B4" i="1"/>
  <c r="J6" i="1"/>
  <c r="B6" i="1"/>
  <c r="J8" i="1"/>
  <c r="B8" i="1"/>
  <c r="J10" i="1"/>
  <c r="B10" i="1"/>
  <c r="J12" i="1"/>
  <c r="B12" i="1"/>
  <c r="J14" i="1"/>
  <c r="B14" i="1"/>
  <c r="J16" i="1"/>
  <c r="B16" i="1"/>
  <c r="J18" i="1"/>
  <c r="B18" i="1"/>
  <c r="J78" i="1"/>
  <c r="J80" i="1"/>
  <c r="J82" i="1"/>
  <c r="J84" i="1"/>
  <c r="J86" i="1"/>
  <c r="J88" i="1"/>
  <c r="J90" i="1"/>
  <c r="J92" i="1"/>
  <c r="J97" i="1"/>
  <c r="J99" i="1"/>
  <c r="J101" i="1"/>
  <c r="J103" i="1"/>
  <c r="J105" i="1"/>
  <c r="J127" i="1"/>
  <c r="J131" i="1"/>
  <c r="J135" i="1"/>
  <c r="J139" i="1"/>
  <c r="J141" i="1"/>
  <c r="J143" i="1"/>
  <c r="J150" i="1"/>
  <c r="J154" i="1"/>
  <c r="J158" i="1"/>
  <c r="J164" i="1"/>
  <c r="J173" i="1"/>
  <c r="J179" i="1"/>
  <c r="J183" i="1"/>
  <c r="J185" i="1"/>
  <c r="J189" i="1"/>
  <c r="J191" i="1"/>
  <c r="J196" i="1"/>
  <c r="J198" i="1"/>
  <c r="J200" i="1"/>
  <c r="J202" i="1"/>
  <c r="J204" i="1"/>
  <c r="J206" i="1"/>
  <c r="J208" i="1"/>
  <c r="J210" i="1"/>
  <c r="J212" i="1"/>
  <c r="J214" i="1"/>
  <c r="J216" i="1"/>
  <c r="J218" i="1"/>
  <c r="J223" i="1"/>
  <c r="J225" i="1"/>
  <c r="J227" i="1"/>
  <c r="J229" i="1"/>
  <c r="J231" i="1"/>
  <c r="J233" i="1"/>
  <c r="J235" i="1"/>
  <c r="J237" i="1"/>
  <c r="J239" i="1"/>
  <c r="J241" i="1"/>
  <c r="J243" i="1"/>
  <c r="J248" i="1"/>
  <c r="J250" i="1"/>
  <c r="B19" i="1"/>
  <c r="B20" i="1"/>
  <c r="B21" i="1"/>
  <c r="B22" i="1"/>
  <c r="B23" i="1"/>
  <c r="B24" i="1"/>
  <c r="B25" i="1"/>
  <c r="B26" i="1"/>
  <c r="B27" i="1"/>
  <c r="B28" i="1"/>
  <c r="B29" i="1"/>
  <c r="B30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5" i="1"/>
  <c r="B66" i="1"/>
  <c r="B67" i="1"/>
  <c r="B68" i="1"/>
  <c r="B69" i="1"/>
  <c r="B70" i="1"/>
  <c r="B71" i="1"/>
  <c r="B72" i="1"/>
  <c r="B73" i="1"/>
  <c r="B74" i="1"/>
  <c r="B75" i="1"/>
  <c r="J77" i="1"/>
  <c r="J79" i="1"/>
  <c r="J81" i="1"/>
  <c r="J83" i="1"/>
  <c r="J85" i="1"/>
  <c r="J87" i="1"/>
  <c r="J89" i="1"/>
  <c r="J91" i="1"/>
  <c r="J93" i="1"/>
  <c r="J98" i="1"/>
  <c r="J100" i="1"/>
  <c r="J102" i="1"/>
  <c r="J104" i="1"/>
  <c r="J106" i="1"/>
  <c r="J108" i="1"/>
  <c r="J110" i="1"/>
  <c r="J113" i="1"/>
  <c r="J115" i="1"/>
  <c r="J117" i="1"/>
  <c r="J122" i="1"/>
  <c r="J124" i="1"/>
  <c r="J126" i="1"/>
  <c r="J128" i="1"/>
  <c r="J130" i="1"/>
  <c r="J132" i="1"/>
  <c r="J134" i="1"/>
  <c r="J136" i="1"/>
  <c r="J138" i="1"/>
  <c r="J140" i="1"/>
  <c r="J142" i="1"/>
  <c r="J147" i="1"/>
  <c r="J149" i="1"/>
  <c r="J151" i="1"/>
  <c r="J153" i="1"/>
  <c r="J155" i="1"/>
  <c r="J157" i="1"/>
  <c r="J159" i="1"/>
  <c r="J161" i="1"/>
  <c r="J163" i="1"/>
  <c r="J165" i="1"/>
  <c r="J167" i="1"/>
  <c r="J172" i="1"/>
  <c r="J174" i="1"/>
  <c r="J176" i="1"/>
  <c r="J178" i="1"/>
  <c r="J180" i="1"/>
  <c r="J182" i="1"/>
  <c r="J184" i="1"/>
  <c r="J186" i="1"/>
  <c r="J188" i="1"/>
  <c r="J190" i="1"/>
  <c r="J192" i="1"/>
  <c r="J197" i="1"/>
  <c r="J199" i="1"/>
  <c r="J201" i="1"/>
  <c r="J203" i="1"/>
  <c r="J205" i="1"/>
  <c r="J207" i="1"/>
  <c r="J209" i="1"/>
  <c r="J211" i="1"/>
  <c r="J213" i="1"/>
  <c r="J215" i="1"/>
  <c r="J217" i="1"/>
  <c r="J222" i="1"/>
  <c r="J224" i="1"/>
  <c r="J226" i="1"/>
  <c r="J228" i="1"/>
  <c r="J230" i="1"/>
  <c r="J232" i="1"/>
  <c r="J234" i="1"/>
  <c r="J236" i="1"/>
  <c r="J238" i="1"/>
  <c r="J240" i="1"/>
  <c r="J242" i="1"/>
  <c r="J247" i="1"/>
  <c r="J249" i="1"/>
  <c r="J251" i="1"/>
  <c r="J253" i="1"/>
  <c r="J255" i="1"/>
  <c r="J257" i="1"/>
  <c r="J259" i="1"/>
  <c r="B259" i="1"/>
  <c r="J261" i="1"/>
  <c r="B261" i="1"/>
  <c r="J263" i="1"/>
  <c r="B263" i="1"/>
  <c r="J265" i="1"/>
  <c r="B265" i="1"/>
  <c r="J267" i="1"/>
  <c r="B267" i="1"/>
  <c r="J272" i="1"/>
  <c r="B272" i="1"/>
  <c r="J275" i="1"/>
  <c r="B275" i="1"/>
  <c r="J277" i="1"/>
  <c r="B277" i="1"/>
  <c r="J279" i="1"/>
  <c r="B279" i="1"/>
  <c r="J281" i="1"/>
  <c r="B281" i="1"/>
  <c r="J283" i="1"/>
  <c r="B283" i="1"/>
  <c r="J285" i="1"/>
  <c r="B285" i="1"/>
  <c r="J287" i="1"/>
  <c r="B287" i="1"/>
  <c r="J289" i="1"/>
  <c r="B289" i="1"/>
  <c r="J291" i="1"/>
  <c r="B291" i="1"/>
  <c r="J293" i="1"/>
  <c r="B293" i="1"/>
  <c r="J297" i="1"/>
  <c r="B297" i="1"/>
  <c r="J299" i="1"/>
  <c r="B299" i="1"/>
  <c r="J301" i="1"/>
  <c r="B301" i="1"/>
  <c r="J303" i="1"/>
  <c r="B303" i="1"/>
  <c r="J305" i="1"/>
  <c r="B305" i="1"/>
  <c r="J307" i="1"/>
  <c r="B307" i="1"/>
  <c r="J309" i="1"/>
  <c r="B309" i="1"/>
  <c r="J311" i="1"/>
  <c r="B311" i="1"/>
  <c r="J313" i="1"/>
  <c r="B313" i="1"/>
  <c r="J315" i="1"/>
  <c r="B315" i="1"/>
  <c r="J317" i="1"/>
  <c r="B317" i="1"/>
  <c r="J319" i="1"/>
  <c r="B319" i="1"/>
  <c r="J321" i="1"/>
  <c r="B321" i="1"/>
  <c r="J326" i="1"/>
  <c r="B326" i="1"/>
  <c r="J328" i="1"/>
  <c r="B328" i="1"/>
  <c r="J330" i="1"/>
  <c r="B330" i="1"/>
  <c r="J107" i="1"/>
  <c r="J109" i="1"/>
  <c r="J112" i="1"/>
  <c r="J114" i="1"/>
  <c r="J116" i="1"/>
  <c r="J118" i="1"/>
  <c r="J123" i="1"/>
  <c r="J125" i="1"/>
  <c r="J129" i="1"/>
  <c r="J133" i="1"/>
  <c r="J137" i="1"/>
  <c r="J148" i="1"/>
  <c r="J152" i="1"/>
  <c r="J156" i="1"/>
  <c r="J160" i="1"/>
  <c r="J162" i="1"/>
  <c r="J166" i="1"/>
  <c r="J171" i="1"/>
  <c r="J175" i="1"/>
  <c r="J177" i="1"/>
  <c r="J181" i="1"/>
  <c r="J187" i="1"/>
  <c r="J252" i="1"/>
  <c r="J254" i="1"/>
  <c r="J256" i="1"/>
  <c r="J258" i="1"/>
  <c r="B258" i="1"/>
  <c r="J260" i="1"/>
  <c r="B260" i="1"/>
  <c r="J262" i="1"/>
  <c r="B262" i="1"/>
  <c r="J264" i="1"/>
  <c r="B264" i="1"/>
  <c r="J266" i="1"/>
  <c r="B266" i="1"/>
  <c r="J268" i="1"/>
  <c r="B268" i="1"/>
  <c r="J274" i="1"/>
  <c r="B274" i="1"/>
  <c r="J276" i="1"/>
  <c r="B276" i="1"/>
  <c r="J278" i="1"/>
  <c r="B278" i="1"/>
  <c r="J280" i="1"/>
  <c r="B280" i="1"/>
  <c r="J282" i="1"/>
  <c r="B282" i="1"/>
  <c r="J284" i="1"/>
  <c r="B284" i="1"/>
  <c r="J286" i="1"/>
  <c r="B286" i="1"/>
  <c r="J288" i="1"/>
  <c r="B288" i="1"/>
  <c r="J290" i="1"/>
  <c r="B290" i="1"/>
  <c r="J292" i="1"/>
  <c r="B292" i="1"/>
  <c r="J296" i="1"/>
  <c r="B296" i="1"/>
  <c r="J298" i="1"/>
  <c r="B298" i="1"/>
  <c r="J300" i="1"/>
  <c r="B300" i="1"/>
  <c r="J302" i="1"/>
  <c r="B302" i="1"/>
  <c r="J304" i="1"/>
  <c r="B304" i="1"/>
  <c r="J306" i="1"/>
  <c r="B306" i="1"/>
  <c r="J308" i="1"/>
  <c r="B308" i="1"/>
  <c r="J310" i="1"/>
  <c r="B310" i="1"/>
  <c r="J312" i="1"/>
  <c r="B312" i="1"/>
  <c r="J314" i="1"/>
  <c r="B314" i="1"/>
  <c r="J316" i="1"/>
  <c r="B316" i="1"/>
  <c r="J318" i="1"/>
  <c r="B318" i="1"/>
  <c r="J320" i="1"/>
  <c r="B320" i="1"/>
  <c r="J325" i="1"/>
  <c r="B325" i="1"/>
  <c r="J327" i="1"/>
  <c r="B327" i="1"/>
  <c r="J329" i="1"/>
  <c r="B329" i="1"/>
  <c r="J331" i="1"/>
  <c r="B331" i="1"/>
  <c r="B332" i="1"/>
  <c r="B333" i="1"/>
  <c r="B334" i="1"/>
  <c r="B335" i="1"/>
  <c r="B336" i="1"/>
  <c r="B337" i="1"/>
  <c r="B338" i="1"/>
  <c r="B339" i="1"/>
  <c r="B340" i="1"/>
  <c r="B341" i="1"/>
  <c r="J342" i="1"/>
  <c r="B342" i="1"/>
  <c r="J344" i="1"/>
  <c r="B344" i="1"/>
  <c r="J346" i="1"/>
  <c r="B346" i="1"/>
  <c r="J348" i="1"/>
  <c r="B348" i="1"/>
  <c r="J350" i="1"/>
  <c r="B350" i="1"/>
  <c r="J355" i="1"/>
  <c r="B355" i="1"/>
  <c r="J357" i="1"/>
  <c r="B357" i="1"/>
  <c r="J359" i="1"/>
  <c r="B359" i="1"/>
  <c r="J343" i="1"/>
  <c r="B343" i="1"/>
  <c r="J345" i="1"/>
  <c r="B345" i="1"/>
  <c r="J347" i="1"/>
  <c r="B347" i="1"/>
  <c r="J349" i="1"/>
  <c r="B349" i="1"/>
  <c r="J354" i="1"/>
  <c r="B354" i="1"/>
  <c r="J356" i="1"/>
  <c r="B356" i="1"/>
  <c r="J358" i="1"/>
  <c r="B358" i="1"/>
  <c r="J360" i="1"/>
  <c r="B360" i="1"/>
  <c r="J372" i="1"/>
  <c r="B372" i="1"/>
  <c r="J374" i="1"/>
  <c r="B374" i="1"/>
  <c r="J376" i="1"/>
  <c r="B376" i="1"/>
  <c r="J378" i="1"/>
  <c r="B378" i="1"/>
  <c r="J383" i="1"/>
  <c r="B383" i="1"/>
  <c r="J385" i="1"/>
  <c r="B385" i="1"/>
  <c r="J387" i="1"/>
  <c r="B387" i="1"/>
  <c r="J389" i="1"/>
  <c r="B389" i="1"/>
  <c r="J391" i="1"/>
  <c r="B391" i="1"/>
  <c r="J393" i="1"/>
  <c r="B393" i="1"/>
  <c r="J395" i="1"/>
  <c r="B395" i="1"/>
  <c r="J397" i="1"/>
  <c r="B397" i="1"/>
  <c r="J399" i="1"/>
  <c r="B399" i="1"/>
  <c r="J401" i="1"/>
  <c r="B401" i="1"/>
  <c r="J403" i="1"/>
  <c r="B403" i="1"/>
  <c r="J409" i="1"/>
  <c r="B406" i="1"/>
  <c r="J373" i="1"/>
  <c r="B373" i="1"/>
  <c r="J375" i="1"/>
  <c r="B375" i="1"/>
  <c r="J377" i="1"/>
  <c r="B377" i="1"/>
  <c r="J379" i="1"/>
  <c r="B379" i="1"/>
  <c r="J384" i="1"/>
  <c r="B384" i="1"/>
  <c r="J386" i="1"/>
  <c r="B386" i="1"/>
  <c r="J388" i="1"/>
  <c r="B388" i="1"/>
  <c r="J390" i="1"/>
  <c r="B390" i="1"/>
  <c r="J392" i="1"/>
  <c r="B392" i="1"/>
  <c r="J394" i="1"/>
  <c r="B394" i="1"/>
  <c r="J396" i="1"/>
  <c r="B396" i="1"/>
  <c r="J398" i="1"/>
  <c r="B398" i="1"/>
  <c r="J400" i="1"/>
  <c r="B400" i="1"/>
  <c r="J402" i="1"/>
  <c r="B402" i="1"/>
  <c r="J404" i="1"/>
  <c r="B404" i="1"/>
</calcChain>
</file>

<file path=xl/sharedStrings.xml><?xml version="1.0" encoding="utf-8"?>
<sst xmlns="http://schemas.openxmlformats.org/spreadsheetml/2006/main" count="3135" uniqueCount="1166">
  <si>
    <t>dossard</t>
  </si>
  <si>
    <t>CAT - sexe</t>
  </si>
  <si>
    <t>categorie</t>
  </si>
  <si>
    <t>NOM</t>
  </si>
  <si>
    <t>PRENOM</t>
  </si>
  <si>
    <t>SEXE</t>
  </si>
  <si>
    <t>NE(E) LE</t>
  </si>
  <si>
    <t>DIV.</t>
  </si>
  <si>
    <t>DDN</t>
  </si>
  <si>
    <t>AIT OUAZZOU</t>
  </si>
  <si>
    <t>Amrane</t>
  </si>
  <si>
    <t>G</t>
  </si>
  <si>
    <t>3A</t>
  </si>
  <si>
    <t>C</t>
  </si>
  <si>
    <t>BOULARD</t>
  </si>
  <si>
    <t>Alexia</t>
  </si>
  <si>
    <t>F</t>
  </si>
  <si>
    <t>BOURILLON</t>
  </si>
  <si>
    <t>Cyril</t>
  </si>
  <si>
    <t>M</t>
  </si>
  <si>
    <t>BOUZIOU</t>
  </si>
  <si>
    <t>Bastien</t>
  </si>
  <si>
    <t>BRIDOUX</t>
  </si>
  <si>
    <t>Elsa</t>
  </si>
  <si>
    <t>B</t>
  </si>
  <si>
    <t>CAILLAUX</t>
  </si>
  <si>
    <t>Davy</t>
  </si>
  <si>
    <t>DELAPLACE</t>
  </si>
  <si>
    <t>Oceane</t>
  </si>
  <si>
    <t>DUPAYS</t>
  </si>
  <si>
    <t>Maïlys</t>
  </si>
  <si>
    <t>GLEYZE</t>
  </si>
  <si>
    <t>Margaux</t>
  </si>
  <si>
    <t>GOGUET</t>
  </si>
  <si>
    <t>Xavier</t>
  </si>
  <si>
    <t>GUILMAIN</t>
  </si>
  <si>
    <t>Maxime</t>
  </si>
  <si>
    <t>JOLY</t>
  </si>
  <si>
    <t>Nicolas</t>
  </si>
  <si>
    <t>JONNEAUX</t>
  </si>
  <si>
    <t>Thomas</t>
  </si>
  <si>
    <t>LEGE</t>
  </si>
  <si>
    <t>Louise</t>
  </si>
  <si>
    <t>LESNE</t>
  </si>
  <si>
    <t>Constance</t>
  </si>
  <si>
    <t>MAUDENS</t>
  </si>
  <si>
    <t>Laure</t>
  </si>
  <si>
    <t>MEUNIER</t>
  </si>
  <si>
    <t>Antoine</t>
  </si>
  <si>
    <t>MOREAU</t>
  </si>
  <si>
    <t>NAUDIN</t>
  </si>
  <si>
    <t>Mallaury</t>
  </si>
  <si>
    <t>BF</t>
  </si>
  <si>
    <t>PAQUET</t>
  </si>
  <si>
    <t>Victorien</t>
  </si>
  <si>
    <t>MF</t>
  </si>
  <si>
    <t>PATE</t>
  </si>
  <si>
    <t>Evan</t>
  </si>
  <si>
    <t>CF</t>
  </si>
  <si>
    <t>PETITJEAN</t>
  </si>
  <si>
    <t>Lea</t>
  </si>
  <si>
    <t>BM</t>
  </si>
  <si>
    <t>PIERRONT</t>
  </si>
  <si>
    <t>Mathilde</t>
  </si>
  <si>
    <t>MM</t>
  </si>
  <si>
    <t>ROCHETTE</t>
  </si>
  <si>
    <t>Fiora</t>
  </si>
  <si>
    <t>CM</t>
  </si>
  <si>
    <t>ROY</t>
  </si>
  <si>
    <t>Laury</t>
  </si>
  <si>
    <t>SARRAZIN</t>
  </si>
  <si>
    <t>Cloe</t>
  </si>
  <si>
    <t>SMAL</t>
  </si>
  <si>
    <t>Adeline</t>
  </si>
  <si>
    <t>SOVEAUX</t>
  </si>
  <si>
    <t>VILLION</t>
  </si>
  <si>
    <t>David</t>
  </si>
  <si>
    <t>ANDREI</t>
  </si>
  <si>
    <t>Cristina</t>
  </si>
  <si>
    <t>3B</t>
  </si>
  <si>
    <t>BARATA</t>
  </si>
  <si>
    <t>Prescilia</t>
  </si>
  <si>
    <t>BEVIERE</t>
  </si>
  <si>
    <t>Chandaléna</t>
  </si>
  <si>
    <t>BLEUSE</t>
  </si>
  <si>
    <t>Axelle</t>
  </si>
  <si>
    <t>BOINET</t>
  </si>
  <si>
    <t>Natacha</t>
  </si>
  <si>
    <t>CHAMPAGNE-CABLEY</t>
  </si>
  <si>
    <t>Axen</t>
  </si>
  <si>
    <t>CRETIER</t>
  </si>
  <si>
    <t>Erina</t>
  </si>
  <si>
    <t>DEBLOCK</t>
  </si>
  <si>
    <t>Locklann</t>
  </si>
  <si>
    <t>DEFOSSE</t>
  </si>
  <si>
    <t>Flauriane</t>
  </si>
  <si>
    <t>DELHAYE</t>
  </si>
  <si>
    <t>Arthur</t>
  </si>
  <si>
    <t>DERVAL</t>
  </si>
  <si>
    <t>Julie</t>
  </si>
  <si>
    <t>DRIESMANS</t>
  </si>
  <si>
    <t>DUEZ</t>
  </si>
  <si>
    <t>Lukas</t>
  </si>
  <si>
    <t>GOBEAUX</t>
  </si>
  <si>
    <t>Noemie</t>
  </si>
  <si>
    <t>HOUDANT</t>
  </si>
  <si>
    <t>Hugo</t>
  </si>
  <si>
    <t>JUMEAUX</t>
  </si>
  <si>
    <t>Sarah</t>
  </si>
  <si>
    <t>LASOROSKI</t>
  </si>
  <si>
    <t>MARTIN</t>
  </si>
  <si>
    <t>Léna</t>
  </si>
  <si>
    <t>MORVAN</t>
  </si>
  <si>
    <t>Eva</t>
  </si>
  <si>
    <t>NICOLLE</t>
  </si>
  <si>
    <t>Marie</t>
  </si>
  <si>
    <t>NOWICKI</t>
  </si>
  <si>
    <t>Léo</t>
  </si>
  <si>
    <t>PANICO</t>
  </si>
  <si>
    <t>Matthieu</t>
  </si>
  <si>
    <t>POPPE</t>
  </si>
  <si>
    <t>Maxence</t>
  </si>
  <si>
    <t>RAYET</t>
  </si>
  <si>
    <t>Ethan</t>
  </si>
  <si>
    <t>RODRIGUES</t>
  </si>
  <si>
    <t>TRONQUOY</t>
  </si>
  <si>
    <t>Emilie</t>
  </si>
  <si>
    <t>VANDERROOST</t>
  </si>
  <si>
    <t>Jordhan</t>
  </si>
  <si>
    <t>WATIER</t>
  </si>
  <si>
    <t>Maéva</t>
  </si>
  <si>
    <t>ALLART</t>
  </si>
  <si>
    <t>Damien</t>
  </si>
  <si>
    <t>3C</t>
  </si>
  <si>
    <t>BEAURAIN</t>
  </si>
  <si>
    <t>Ismérie</t>
  </si>
  <si>
    <t>BEGUIN</t>
  </si>
  <si>
    <t>Sophie</t>
  </si>
  <si>
    <t>BIENCOURT</t>
  </si>
  <si>
    <t>Eléna</t>
  </si>
  <si>
    <t>BRUNET</t>
  </si>
  <si>
    <t>Gaelle</t>
  </si>
  <si>
    <t>BRUYERE</t>
  </si>
  <si>
    <t>DAGNICOURT</t>
  </si>
  <si>
    <t>Quentin</t>
  </si>
  <si>
    <t>William</t>
  </si>
  <si>
    <t>DEGUIN-DAWSON</t>
  </si>
  <si>
    <t>Clarisse</t>
  </si>
  <si>
    <t>DESJARDINS</t>
  </si>
  <si>
    <t>Jade</t>
  </si>
  <si>
    <t>DOUBLET</t>
  </si>
  <si>
    <t>Noémie</t>
  </si>
  <si>
    <t>DUBOIS</t>
  </si>
  <si>
    <t>ELENA</t>
  </si>
  <si>
    <t>DUHENNOIS</t>
  </si>
  <si>
    <t>DUPONT</t>
  </si>
  <si>
    <t>Valentin</t>
  </si>
  <si>
    <t>HOCHEDEZ</t>
  </si>
  <si>
    <t>Charles</t>
  </si>
  <si>
    <t>JACQUET</t>
  </si>
  <si>
    <t>LALLEMENT</t>
  </si>
  <si>
    <t>Floran</t>
  </si>
  <si>
    <t>LAMOUREUX</t>
  </si>
  <si>
    <t>Nolwenn</t>
  </si>
  <si>
    <t>MALHEUDE</t>
  </si>
  <si>
    <t>Alicya</t>
  </si>
  <si>
    <t>MARLIER</t>
  </si>
  <si>
    <t>Camille</t>
  </si>
  <si>
    <t>MARTINET</t>
  </si>
  <si>
    <t>Alexandre</t>
  </si>
  <si>
    <t>MENNECHET</t>
  </si>
  <si>
    <t>Dylan</t>
  </si>
  <si>
    <t>METENS</t>
  </si>
  <si>
    <t>Théo</t>
  </si>
  <si>
    <t>MONGIN</t>
  </si>
  <si>
    <t>Elodie</t>
  </si>
  <si>
    <t>NUYTTEN</t>
  </si>
  <si>
    <t>Britany</t>
  </si>
  <si>
    <t>PARADIS</t>
  </si>
  <si>
    <t>Charlène</t>
  </si>
  <si>
    <t>SEPTI</t>
  </si>
  <si>
    <t>Jarod</t>
  </si>
  <si>
    <t>TRICHET</t>
  </si>
  <si>
    <t>Nathan</t>
  </si>
  <si>
    <t>VILLAIN</t>
  </si>
  <si>
    <t>Mélinda</t>
  </si>
  <si>
    <t>BAUDEZ</t>
  </si>
  <si>
    <t>Gladys</t>
  </si>
  <si>
    <t>4A</t>
  </si>
  <si>
    <t>Silvian</t>
  </si>
  <si>
    <t>BIDEAUX</t>
  </si>
  <si>
    <t>Adrien</t>
  </si>
  <si>
    <t>BONDROIT</t>
  </si>
  <si>
    <t>Florian</t>
  </si>
  <si>
    <t>DUPRE</t>
  </si>
  <si>
    <t>Tom</t>
  </si>
  <si>
    <t>FLAMANT MAUROY</t>
  </si>
  <si>
    <t>FONTAINE</t>
  </si>
  <si>
    <t>Valentine</t>
  </si>
  <si>
    <t>GARCIA</t>
  </si>
  <si>
    <t>Lola</t>
  </si>
  <si>
    <t>GILLIOT</t>
  </si>
  <si>
    <t>Lisa</t>
  </si>
  <si>
    <t>HUGE</t>
  </si>
  <si>
    <t>JARAPIED</t>
  </si>
  <si>
    <t>Kylian</t>
  </si>
  <si>
    <t>MAHU</t>
  </si>
  <si>
    <t>MONA</t>
  </si>
  <si>
    <t>PELAT</t>
  </si>
  <si>
    <t>DYLAN</t>
  </si>
  <si>
    <t>POWERS</t>
  </si>
  <si>
    <t>Yanis</t>
  </si>
  <si>
    <t>PROUVEUR</t>
  </si>
  <si>
    <t>Kimberley</t>
  </si>
  <si>
    <t>RICHEZ</t>
  </si>
  <si>
    <t>Chloé</t>
  </si>
  <si>
    <t>ROSAY</t>
  </si>
  <si>
    <t>Marion</t>
  </si>
  <si>
    <t>SOUILLARD</t>
  </si>
  <si>
    <t>Angie</t>
  </si>
  <si>
    <t>TASSERIT</t>
  </si>
  <si>
    <t>Léa</t>
  </si>
  <si>
    <t>ABRAHAM</t>
  </si>
  <si>
    <t>Claudia</t>
  </si>
  <si>
    <t>4B</t>
  </si>
  <si>
    <t>ANSEL</t>
  </si>
  <si>
    <t>Audrey</t>
  </si>
  <si>
    <t>Amélie</t>
  </si>
  <si>
    <t>BOUQUENIAUX</t>
  </si>
  <si>
    <t>Mewen</t>
  </si>
  <si>
    <t>CAILLE</t>
  </si>
  <si>
    <t>Margot</t>
  </si>
  <si>
    <t>CHANTRIER</t>
  </si>
  <si>
    <t>Tatiana</t>
  </si>
  <si>
    <t>CZECH</t>
  </si>
  <si>
    <t>Ferdinand</t>
  </si>
  <si>
    <t>Marylou</t>
  </si>
  <si>
    <t>Morgane</t>
  </si>
  <si>
    <t>DIOT</t>
  </si>
  <si>
    <t>Charlotte</t>
  </si>
  <si>
    <t>DROY</t>
  </si>
  <si>
    <t>GAMBIER</t>
  </si>
  <si>
    <t>Enzo</t>
  </si>
  <si>
    <t>LANGINIER</t>
  </si>
  <si>
    <t>Julien</t>
  </si>
  <si>
    <t>LARIVE</t>
  </si>
  <si>
    <t>Justine</t>
  </si>
  <si>
    <t>LESUR</t>
  </si>
  <si>
    <t>ROBERT</t>
  </si>
  <si>
    <t>Emeric</t>
  </si>
  <si>
    <t>SABLIN</t>
  </si>
  <si>
    <t>Alexis</t>
  </si>
  <si>
    <t>SOUFFLET</t>
  </si>
  <si>
    <t>Clara</t>
  </si>
  <si>
    <t>SOUTO</t>
  </si>
  <si>
    <t>Ophelie</t>
  </si>
  <si>
    <t>THOMAS</t>
  </si>
  <si>
    <t>Cyrielle</t>
  </si>
  <si>
    <t>ZALEWSKI</t>
  </si>
  <si>
    <t>Clement</t>
  </si>
  <si>
    <t>AMADOR PETREL</t>
  </si>
  <si>
    <t>Estelle</t>
  </si>
  <si>
    <t>4C</t>
  </si>
  <si>
    <t>ANCEAUX</t>
  </si>
  <si>
    <t>Ilona</t>
  </si>
  <si>
    <t>BETHUNE</t>
  </si>
  <si>
    <t>Lucas</t>
  </si>
  <si>
    <t>BLEUZE</t>
  </si>
  <si>
    <t>Clément</t>
  </si>
  <si>
    <t>BOCOURT</t>
  </si>
  <si>
    <t>Cassandra</t>
  </si>
  <si>
    <t>BURONFOSSE</t>
  </si>
  <si>
    <t>Agathe</t>
  </si>
  <si>
    <t>FAVEREAUX</t>
  </si>
  <si>
    <t>Eleonore</t>
  </si>
  <si>
    <t>MARIN</t>
  </si>
  <si>
    <t>Elyne</t>
  </si>
  <si>
    <t>Sofian</t>
  </si>
  <si>
    <t>MOULIN</t>
  </si>
  <si>
    <t>Deborah</t>
  </si>
  <si>
    <t>NANCEL</t>
  </si>
  <si>
    <t>Cédric</t>
  </si>
  <si>
    <t>NOEL</t>
  </si>
  <si>
    <t>Liliana</t>
  </si>
  <si>
    <t>PHOYU</t>
  </si>
  <si>
    <t>Jonathan</t>
  </si>
  <si>
    <t>PINCELOUP</t>
  </si>
  <si>
    <t>Laura</t>
  </si>
  <si>
    <t>RAMELET</t>
  </si>
  <si>
    <t>Lenny</t>
  </si>
  <si>
    <t>ROUSSEAU</t>
  </si>
  <si>
    <t>Jean-Baptiste</t>
  </si>
  <si>
    <t>STEVENARD</t>
  </si>
  <si>
    <t>Jenny</t>
  </si>
  <si>
    <t>VANEZ</t>
  </si>
  <si>
    <t>VASSEUR</t>
  </si>
  <si>
    <t>Hélène</t>
  </si>
  <si>
    <t>VIEVILLE</t>
  </si>
  <si>
    <t>Saïd</t>
  </si>
  <si>
    <t>4D</t>
  </si>
  <si>
    <t>BREBANT</t>
  </si>
  <si>
    <t>DEVEAUX</t>
  </si>
  <si>
    <t>DOURLET</t>
  </si>
  <si>
    <t>Matthéo</t>
  </si>
  <si>
    <t>DUMANT</t>
  </si>
  <si>
    <t>Lena</t>
  </si>
  <si>
    <t>HANNIER NAUDIN</t>
  </si>
  <si>
    <t>Gwendoline</t>
  </si>
  <si>
    <t>HERBIN</t>
  </si>
  <si>
    <t>Océane</t>
  </si>
  <si>
    <t>HUP</t>
  </si>
  <si>
    <t>LAHAYE</t>
  </si>
  <si>
    <t>Victorine</t>
  </si>
  <si>
    <t>MOCHALES</t>
  </si>
  <si>
    <t>Shayen</t>
  </si>
  <si>
    <t>PIERRON-POYART</t>
  </si>
  <si>
    <t>PIPAR</t>
  </si>
  <si>
    <t>Zoé</t>
  </si>
  <si>
    <t>PRUVOST</t>
  </si>
  <si>
    <t>Donovan</t>
  </si>
  <si>
    <t>RICHOU</t>
  </si>
  <si>
    <t>Lucie</t>
  </si>
  <si>
    <t>ROUTIER</t>
  </si>
  <si>
    <t>VELY</t>
  </si>
  <si>
    <t>WAREST</t>
  </si>
  <si>
    <t>Vitaline</t>
  </si>
  <si>
    <t>THEO</t>
  </si>
  <si>
    <t>BILLARD</t>
  </si>
  <si>
    <t>Solène</t>
  </si>
  <si>
    <t>5A</t>
  </si>
  <si>
    <t>Emeline</t>
  </si>
  <si>
    <t>CAPLAIN</t>
  </si>
  <si>
    <t>Clémence</t>
  </si>
  <si>
    <t>CARPENTIER</t>
  </si>
  <si>
    <t>Baptiste</t>
  </si>
  <si>
    <t>DELVOIE</t>
  </si>
  <si>
    <t>Aurore</t>
  </si>
  <si>
    <t>Ghislain</t>
  </si>
  <si>
    <t>FORTIER</t>
  </si>
  <si>
    <t>FRUCHART</t>
  </si>
  <si>
    <t>Florentin</t>
  </si>
  <si>
    <t>Noémy</t>
  </si>
  <si>
    <t>HERIN</t>
  </si>
  <si>
    <t>Kenza</t>
  </si>
  <si>
    <t>Samuel</t>
  </si>
  <si>
    <t>MAZZETTO</t>
  </si>
  <si>
    <t>Luca</t>
  </si>
  <si>
    <t>MONVOISIN</t>
  </si>
  <si>
    <t>Maryon</t>
  </si>
  <si>
    <t>MOURAIN</t>
  </si>
  <si>
    <t>OGET</t>
  </si>
  <si>
    <t>Kim</t>
  </si>
  <si>
    <t>PENNELIER</t>
  </si>
  <si>
    <t>PESLIN</t>
  </si>
  <si>
    <t>Wesley</t>
  </si>
  <si>
    <t>PLE</t>
  </si>
  <si>
    <t>SANTOS DO PATROCINO</t>
  </si>
  <si>
    <t>Remi</t>
  </si>
  <si>
    <t>WALLERAND</t>
  </si>
  <si>
    <t>Pierre</t>
  </si>
  <si>
    <t>Sofiane</t>
  </si>
  <si>
    <t>5B</t>
  </si>
  <si>
    <t>ASTIC BERNE</t>
  </si>
  <si>
    <t>BAUDRY</t>
  </si>
  <si>
    <t>BESCOTI</t>
  </si>
  <si>
    <t>Kevin</t>
  </si>
  <si>
    <t>BONIN - - LAMBERT</t>
  </si>
  <si>
    <t>Jordan</t>
  </si>
  <si>
    <t>BROCQ-VALDEGAMBERI</t>
  </si>
  <si>
    <t>Lou-Anne</t>
  </si>
  <si>
    <t>BRONCHART</t>
  </si>
  <si>
    <t>Mathis</t>
  </si>
  <si>
    <t>Loic</t>
  </si>
  <si>
    <t>CHAMPAGNE--CABLEY</t>
  </si>
  <si>
    <t>Timéo</t>
  </si>
  <si>
    <t>COUDRELLE</t>
  </si>
  <si>
    <t>Corentin</t>
  </si>
  <si>
    <t>DELCLITTE</t>
  </si>
  <si>
    <t>Melvina</t>
  </si>
  <si>
    <t>DELIERE</t>
  </si>
  <si>
    <t>DERMONT</t>
  </si>
  <si>
    <t>Anne</t>
  </si>
  <si>
    <t>GARBEZ</t>
  </si>
  <si>
    <t>GODART</t>
  </si>
  <si>
    <t>Marvyn</t>
  </si>
  <si>
    <t>Dimitri</t>
  </si>
  <si>
    <t>HASKA</t>
  </si>
  <si>
    <t>Matthis</t>
  </si>
  <si>
    <t>PILLARD</t>
  </si>
  <si>
    <t>PUDEPIECE</t>
  </si>
  <si>
    <t>Laura-Sarah</t>
  </si>
  <si>
    <t>ROUFFANCHE</t>
  </si>
  <si>
    <t>PAQUET DUARTE</t>
  </si>
  <si>
    <t>JULES</t>
  </si>
  <si>
    <t>5C</t>
  </si>
  <si>
    <t>CILLIER</t>
  </si>
  <si>
    <t>CORDELETTE</t>
  </si>
  <si>
    <t>Loïck</t>
  </si>
  <si>
    <t>DESSAINT</t>
  </si>
  <si>
    <t>DESSEIN</t>
  </si>
  <si>
    <t>Louis</t>
  </si>
  <si>
    <t>DOLAY--RICHET</t>
  </si>
  <si>
    <t>DORANGEVILLE</t>
  </si>
  <si>
    <t>Noa</t>
  </si>
  <si>
    <t>HENNEQUIN</t>
  </si>
  <si>
    <t>Ilan</t>
  </si>
  <si>
    <t>HIRAUX</t>
  </si>
  <si>
    <t>Nolan</t>
  </si>
  <si>
    <t>LE BOHEC</t>
  </si>
  <si>
    <t>Luc</t>
  </si>
  <si>
    <t>Neo</t>
  </si>
  <si>
    <t>LESERT</t>
  </si>
  <si>
    <t>Léonie</t>
  </si>
  <si>
    <t>Emma</t>
  </si>
  <si>
    <t>MONGEAUD</t>
  </si>
  <si>
    <t>Angèle</t>
  </si>
  <si>
    <t>NESZTLER</t>
  </si>
  <si>
    <t>Melinda</t>
  </si>
  <si>
    <t>PARENT</t>
  </si>
  <si>
    <t>Lana</t>
  </si>
  <si>
    <t>POWERS-RICHET</t>
  </si>
  <si>
    <t>Sherilyn</t>
  </si>
  <si>
    <t>PRILLIEUX</t>
  </si>
  <si>
    <t>Anaelle</t>
  </si>
  <si>
    <t>Tiffany</t>
  </si>
  <si>
    <t>SEVERAC</t>
  </si>
  <si>
    <t>TARAPATA</t>
  </si>
  <si>
    <t>Lalie</t>
  </si>
  <si>
    <t>5D</t>
  </si>
  <si>
    <t>ALINE</t>
  </si>
  <si>
    <t>Axel</t>
  </si>
  <si>
    <t>CANONNE</t>
  </si>
  <si>
    <t>Louane</t>
  </si>
  <si>
    <t>CORDEVANT</t>
  </si>
  <si>
    <t>Pauline</t>
  </si>
  <si>
    <t>Guillaume</t>
  </si>
  <si>
    <t>ECHAROUX</t>
  </si>
  <si>
    <t>FLAMANT</t>
  </si>
  <si>
    <t>Lou</t>
  </si>
  <si>
    <t>FRUITIER</t>
  </si>
  <si>
    <t>Rosalie</t>
  </si>
  <si>
    <t>HAZEBROUCQ</t>
  </si>
  <si>
    <t>JUPON</t>
  </si>
  <si>
    <t>Elouan</t>
  </si>
  <si>
    <t>KRAJEWSKI</t>
  </si>
  <si>
    <t>Eléonore</t>
  </si>
  <si>
    <t>MINETTE SEVESTE</t>
  </si>
  <si>
    <t>PLOIX</t>
  </si>
  <si>
    <t>Colin</t>
  </si>
  <si>
    <t>POISEAU</t>
  </si>
  <si>
    <t>Logan</t>
  </si>
  <si>
    <t>Eddy</t>
  </si>
  <si>
    <t>TRABADE</t>
  </si>
  <si>
    <t>VAESKEN</t>
  </si>
  <si>
    <t>VIEIRA</t>
  </si>
  <si>
    <t>Alicia</t>
  </si>
  <si>
    <t>DAZIN</t>
  </si>
  <si>
    <t>6A</t>
  </si>
  <si>
    <t>DEBAIL</t>
  </si>
  <si>
    <t>Léona</t>
  </si>
  <si>
    <t>Locelina</t>
  </si>
  <si>
    <t>DETHIER</t>
  </si>
  <si>
    <t>DIDIERJEAN</t>
  </si>
  <si>
    <t>DOLLE</t>
  </si>
  <si>
    <t>Kilian</t>
  </si>
  <si>
    <t>GAINE</t>
  </si>
  <si>
    <t>GODAT</t>
  </si>
  <si>
    <t>Stacy</t>
  </si>
  <si>
    <t>HONORE</t>
  </si>
  <si>
    <t>Mathieu</t>
  </si>
  <si>
    <t>LANCELIN</t>
  </si>
  <si>
    <t>Berenice</t>
  </si>
  <si>
    <t>Dorian</t>
  </si>
  <si>
    <t>LEFEVRE</t>
  </si>
  <si>
    <t>Ozelia</t>
  </si>
  <si>
    <t>LÉGÈRE</t>
  </si>
  <si>
    <t>Léane</t>
  </si>
  <si>
    <t>MAROTINE</t>
  </si>
  <si>
    <t>Oriane</t>
  </si>
  <si>
    <t>PERROTEY</t>
  </si>
  <si>
    <t>PETELLE</t>
  </si>
  <si>
    <t>Faustine</t>
  </si>
  <si>
    <t>POIVRE</t>
  </si>
  <si>
    <t>Manon</t>
  </si>
  <si>
    <t>RICHARD</t>
  </si>
  <si>
    <t>Inès</t>
  </si>
  <si>
    <t>Elise</t>
  </si>
  <si>
    <t>RIVIER</t>
  </si>
  <si>
    <t>Typhaine</t>
  </si>
  <si>
    <t>SORTON</t>
  </si>
  <si>
    <t>TISSERANT</t>
  </si>
  <si>
    <t>AESCHELMANN</t>
  </si>
  <si>
    <t>Staicy</t>
  </si>
  <si>
    <t>6B</t>
  </si>
  <si>
    <t>ANCESCHI</t>
  </si>
  <si>
    <t>Christopher</t>
  </si>
  <si>
    <t>BONNECHERE</t>
  </si>
  <si>
    <t>Claire</t>
  </si>
  <si>
    <t>Justin</t>
  </si>
  <si>
    <t>CAGNION</t>
  </si>
  <si>
    <t>Celia</t>
  </si>
  <si>
    <t>DENIVET</t>
  </si>
  <si>
    <t>Arnaud</t>
  </si>
  <si>
    <t>ESLAN</t>
  </si>
  <si>
    <t>GABET</t>
  </si>
  <si>
    <t>Corantin</t>
  </si>
  <si>
    <t>LANGLET</t>
  </si>
  <si>
    <t>Ernestine</t>
  </si>
  <si>
    <t>LAURENCE</t>
  </si>
  <si>
    <t>LE DENMAT-BOCK</t>
  </si>
  <si>
    <t>Mathéo</t>
  </si>
  <si>
    <t>LOMBARD</t>
  </si>
  <si>
    <t>MOLOGNI</t>
  </si>
  <si>
    <t>Lilou</t>
  </si>
  <si>
    <t>Erwan</t>
  </si>
  <si>
    <t>POULAIN</t>
  </si>
  <si>
    <t>PREVOST</t>
  </si>
  <si>
    <t>Cléane</t>
  </si>
  <si>
    <t>PUDEPIÈCE</t>
  </si>
  <si>
    <t>Tiphaine</t>
  </si>
  <si>
    <t>RAMBOUR</t>
  </si>
  <si>
    <t>Melodie</t>
  </si>
  <si>
    <t>BERANGER</t>
  </si>
  <si>
    <t>Réjane</t>
  </si>
  <si>
    <t>6C</t>
  </si>
  <si>
    <t>BRIQUET</t>
  </si>
  <si>
    <t>Wyatt</t>
  </si>
  <si>
    <t>CANUT</t>
  </si>
  <si>
    <t>Loredana</t>
  </si>
  <si>
    <t>6D</t>
  </si>
  <si>
    <t>CORBIN--DEMILLY</t>
  </si>
  <si>
    <t>COUTURIER-LABOUCARIE</t>
  </si>
  <si>
    <t>DELAGRANGE</t>
  </si>
  <si>
    <t>Soledad</t>
  </si>
  <si>
    <t>DEMAGNY</t>
  </si>
  <si>
    <t>Sullivan</t>
  </si>
  <si>
    <t>FOURCAULT</t>
  </si>
  <si>
    <t>Robin</t>
  </si>
  <si>
    <t>Luigi</t>
  </si>
  <si>
    <t>Coralyne</t>
  </si>
  <si>
    <t>LAURENT</t>
  </si>
  <si>
    <t>Jules</t>
  </si>
  <si>
    <t>MANSARD</t>
  </si>
  <si>
    <t>Leo</t>
  </si>
  <si>
    <t>Shanon</t>
  </si>
  <si>
    <t>QUIEF</t>
  </si>
  <si>
    <t>Bastian</t>
  </si>
  <si>
    <t>ROGER</t>
  </si>
  <si>
    <t>Noah</t>
  </si>
  <si>
    <t>VOGIQUE</t>
  </si>
  <si>
    <t>Marie-Sarah</t>
  </si>
  <si>
    <t>BARRE</t>
  </si>
  <si>
    <t>Maeva</t>
  </si>
  <si>
    <t>BERNIER</t>
  </si>
  <si>
    <t>Ryan</t>
  </si>
  <si>
    <t>BOURGEOIS</t>
  </si>
  <si>
    <t>Mélissa</t>
  </si>
  <si>
    <t>CAPLIN</t>
  </si>
  <si>
    <t>DAHMANI</t>
  </si>
  <si>
    <t>Mylan</t>
  </si>
  <si>
    <t>Ulysse</t>
  </si>
  <si>
    <t>DEBLOCK-LOGEZ</t>
  </si>
  <si>
    <t>Jason</t>
  </si>
  <si>
    <t>Dan</t>
  </si>
  <si>
    <t>KACZMAREK</t>
  </si>
  <si>
    <t>LEMOINE</t>
  </si>
  <si>
    <t>Candice</t>
  </si>
  <si>
    <t>MICHAUX-BOUTEL</t>
  </si>
  <si>
    <t>Ewann</t>
  </si>
  <si>
    <t>N°</t>
  </si>
  <si>
    <t>Nom</t>
  </si>
  <si>
    <t>Prénom</t>
  </si>
  <si>
    <t>Sexe</t>
  </si>
  <si>
    <t>Né(e) le</t>
  </si>
  <si>
    <t>Niveau</t>
  </si>
  <si>
    <t>MULLER</t>
  </si>
  <si>
    <t>PIGNON</t>
  </si>
  <si>
    <t>Firmin</t>
  </si>
  <si>
    <t>AUBOSSU</t>
  </si>
  <si>
    <t>LOGAN</t>
  </si>
  <si>
    <t>CM2</t>
  </si>
  <si>
    <t>ROHART</t>
  </si>
  <si>
    <t>Anaïs</t>
  </si>
  <si>
    <t>AMANDINE</t>
  </si>
  <si>
    <t>VICAIGNE</t>
  </si>
  <si>
    <t>Stephane</t>
  </si>
  <si>
    <t>BARBIER</t>
  </si>
  <si>
    <t>EMELINE</t>
  </si>
  <si>
    <t>CONDORCET ORIGNY</t>
  </si>
  <si>
    <t>MARINE</t>
  </si>
  <si>
    <t>YAEL</t>
  </si>
  <si>
    <t>MARION</t>
  </si>
  <si>
    <t>DEVILLERS</t>
  </si>
  <si>
    <t xml:space="preserve">BEAUTOUR </t>
  </si>
  <si>
    <t xml:space="preserve">Krystal </t>
  </si>
  <si>
    <t xml:space="preserve">DELACROIX </t>
  </si>
  <si>
    <t>DEVINNE</t>
  </si>
  <si>
    <t>Charly</t>
  </si>
  <si>
    <t xml:space="preserve">DOLLE </t>
  </si>
  <si>
    <t>Honorine</t>
  </si>
  <si>
    <t xml:space="preserve">DUFOUR </t>
  </si>
  <si>
    <t xml:space="preserve">Benjamin </t>
  </si>
  <si>
    <t xml:space="preserve">JUMEAUX </t>
  </si>
  <si>
    <t xml:space="preserve">GAUTHIER </t>
  </si>
  <si>
    <t xml:space="preserve">Tom </t>
  </si>
  <si>
    <t>LECAS</t>
  </si>
  <si>
    <t>ANTOINE</t>
  </si>
  <si>
    <t>MONT D4ORIGNY</t>
  </si>
  <si>
    <t>THENELLES</t>
  </si>
  <si>
    <t>DUGENY</t>
  </si>
  <si>
    <t>DAVID</t>
  </si>
  <si>
    <t xml:space="preserve">ROI  </t>
  </si>
  <si>
    <t xml:space="preserve">Manon </t>
  </si>
  <si>
    <t xml:space="preserve">HERIN </t>
  </si>
  <si>
    <t xml:space="preserve">POISEAU </t>
  </si>
  <si>
    <t>PAUL</t>
  </si>
  <si>
    <t xml:space="preserve">SOUFFLET  </t>
  </si>
  <si>
    <t xml:space="preserve">Nathan </t>
  </si>
  <si>
    <t xml:space="preserve">THERY </t>
  </si>
  <si>
    <t xml:space="preserve">Marc - Antoine </t>
  </si>
  <si>
    <t xml:space="preserve">BOUILLIE </t>
  </si>
  <si>
    <t xml:space="preserve">Kryss </t>
  </si>
  <si>
    <t xml:space="preserve">MARIAN </t>
  </si>
  <si>
    <t xml:space="preserve">Yanis </t>
  </si>
  <si>
    <t xml:space="preserve">Obéline </t>
  </si>
  <si>
    <t xml:space="preserve">PHOYU </t>
  </si>
  <si>
    <t xml:space="preserve">Yann </t>
  </si>
  <si>
    <t xml:space="preserve">GAINE </t>
  </si>
  <si>
    <t xml:space="preserve">GRABARCZYK </t>
  </si>
  <si>
    <t xml:space="preserve">Axéline </t>
  </si>
  <si>
    <t>CM1</t>
  </si>
  <si>
    <t xml:space="preserve">HENNEBOIS </t>
  </si>
  <si>
    <t xml:space="preserve">Sullivan </t>
  </si>
  <si>
    <t>WILLIAM</t>
  </si>
  <si>
    <t>Marine</t>
  </si>
  <si>
    <t xml:space="preserve">SAVREUX </t>
  </si>
  <si>
    <t>Antheo</t>
  </si>
  <si>
    <t xml:space="preserve">TAVERNIER  </t>
  </si>
  <si>
    <t>CE2</t>
  </si>
  <si>
    <t>LAMBERT</t>
  </si>
  <si>
    <t>EMMA</t>
  </si>
  <si>
    <t>LEBEAU</t>
  </si>
  <si>
    <t>OCEANE</t>
  </si>
  <si>
    <t>PADIEU RIBEMONT</t>
  </si>
  <si>
    <t xml:space="preserve">BLANQUIN </t>
  </si>
  <si>
    <t>LOUISE</t>
  </si>
  <si>
    <t>BOUILLARD</t>
  </si>
  <si>
    <t>LEA</t>
  </si>
  <si>
    <t>CHANDELIER</t>
  </si>
  <si>
    <t>ROXANE</t>
  </si>
  <si>
    <t>COOL</t>
  </si>
  <si>
    <t>NAOMIE</t>
  </si>
  <si>
    <t>MAUREEN</t>
  </si>
  <si>
    <t>DAMAYE BEAUCOURT</t>
  </si>
  <si>
    <t>ALEXIA</t>
  </si>
  <si>
    <t>DE SCHAMPHELAERE</t>
  </si>
  <si>
    <t>GABIN</t>
  </si>
  <si>
    <t>DURAND</t>
  </si>
  <si>
    <t>MANON</t>
  </si>
  <si>
    <t>JUSTINE</t>
  </si>
  <si>
    <t>FOURRIER</t>
  </si>
  <si>
    <t>LOUIS</t>
  </si>
  <si>
    <t>LEGERE</t>
  </si>
  <si>
    <t>KAHYNA</t>
  </si>
  <si>
    <t>GAUCHY</t>
  </si>
  <si>
    <t>HELIN</t>
  </si>
  <si>
    <t>JEANNE</t>
  </si>
  <si>
    <t>HENRIET</t>
  </si>
  <si>
    <t>GONTRAND</t>
  </si>
  <si>
    <t>REMY</t>
  </si>
  <si>
    <t>MAEVA</t>
  </si>
  <si>
    <t>HUGHES</t>
  </si>
  <si>
    <t>ZOE</t>
  </si>
  <si>
    <t>DAYAN</t>
  </si>
  <si>
    <t>KUZMA-CHAMPION</t>
  </si>
  <si>
    <t>MAILY</t>
  </si>
  <si>
    <t>LECAREUX</t>
  </si>
  <si>
    <t>MATTIAS</t>
  </si>
  <si>
    <t>MERCIER</t>
  </si>
  <si>
    <t>CLARA</t>
  </si>
  <si>
    <t>LIZE</t>
  </si>
  <si>
    <t>LONCLE</t>
  </si>
  <si>
    <t>GUILIA</t>
  </si>
  <si>
    <t>LAURA</t>
  </si>
  <si>
    <t>NOE VALDEGAMBERI</t>
  </si>
  <si>
    <t>CAMILLE</t>
  </si>
  <si>
    <t>Romane</t>
  </si>
  <si>
    <t>NOE</t>
  </si>
  <si>
    <t xml:space="preserve">PAQUET </t>
  </si>
  <si>
    <t>MATYS</t>
  </si>
  <si>
    <t>SHEENA</t>
  </si>
  <si>
    <t>LEONIE</t>
  </si>
  <si>
    <t>LENA</t>
  </si>
  <si>
    <t>RAGUENET</t>
  </si>
  <si>
    <t>KYLIAN</t>
  </si>
  <si>
    <t>SABLAIN</t>
  </si>
  <si>
    <t>LISA</t>
  </si>
  <si>
    <t>AUNAISSA</t>
  </si>
  <si>
    <t>STOMBE</t>
  </si>
  <si>
    <t>LOLA</t>
  </si>
  <si>
    <t>POINDRON</t>
  </si>
  <si>
    <t>RYAN</t>
  </si>
  <si>
    <t>TORDEUX</t>
  </si>
  <si>
    <t>MADISONNE</t>
  </si>
  <si>
    <t>ANNE JULIE</t>
  </si>
  <si>
    <t>AIN OUAZZEN</t>
  </si>
  <si>
    <t>NOUR</t>
  </si>
  <si>
    <t>KAYNA</t>
  </si>
  <si>
    <t>RAVAUX</t>
  </si>
  <si>
    <t>Lilian</t>
  </si>
  <si>
    <t>LILOU</t>
  </si>
  <si>
    <t>SARAH</t>
  </si>
  <si>
    <t>TAUPIER</t>
  </si>
  <si>
    <t>DAMIEN</t>
  </si>
  <si>
    <t>BONIN - LAMBERT</t>
  </si>
  <si>
    <t>MAXENCE</t>
  </si>
  <si>
    <t>BOUCHER</t>
  </si>
  <si>
    <t>FANNY</t>
  </si>
  <si>
    <t>VAGNERRE</t>
  </si>
  <si>
    <t>Sandy</t>
  </si>
  <si>
    <t>INES</t>
  </si>
  <si>
    <t>LILY</t>
  </si>
  <si>
    <t>CABLEY</t>
  </si>
  <si>
    <t>LIVY</t>
  </si>
  <si>
    <t>MAYA</t>
  </si>
  <si>
    <t>TOM</t>
  </si>
  <si>
    <t>DEGAUCHY</t>
  </si>
  <si>
    <t>ROMAIN</t>
  </si>
  <si>
    <t>LUCAS</t>
  </si>
  <si>
    <t>FAGLIN</t>
  </si>
  <si>
    <t>ENZO</t>
  </si>
  <si>
    <t>GAUBERT</t>
  </si>
  <si>
    <t>KARDOS</t>
  </si>
  <si>
    <t>HUGO</t>
  </si>
  <si>
    <t>LEMAIRE</t>
  </si>
  <si>
    <t>LOUVET</t>
  </si>
  <si>
    <t>EMY</t>
  </si>
  <si>
    <t>BRENDY</t>
  </si>
  <si>
    <t>POULLAIN</t>
  </si>
  <si>
    <t>LOONA</t>
  </si>
  <si>
    <t>RIOUCH</t>
  </si>
  <si>
    <t>Iliana</t>
  </si>
  <si>
    <t>TRUY</t>
  </si>
  <si>
    <t>VALET</t>
  </si>
  <si>
    <t>FLORIAN</t>
  </si>
  <si>
    <t>EVAN</t>
  </si>
  <si>
    <t>LA FERTE CHEV</t>
  </si>
  <si>
    <t>DELATTE</t>
  </si>
  <si>
    <t>ANDGIE</t>
  </si>
  <si>
    <t>DETRY</t>
  </si>
  <si>
    <t>NOA</t>
  </si>
  <si>
    <t>MIDELET</t>
  </si>
  <si>
    <t>CHLOE</t>
  </si>
  <si>
    <t>BRAZIER</t>
  </si>
  <si>
    <t>RAPHAEL</t>
  </si>
  <si>
    <t>DOLAY-RICHET</t>
  </si>
  <si>
    <t>SIMON</t>
  </si>
  <si>
    <t>AURELIEN</t>
  </si>
  <si>
    <t>GUGGISBERG</t>
  </si>
  <si>
    <t>KOCHED</t>
  </si>
  <si>
    <t>LE GALLO</t>
  </si>
  <si>
    <t>CECILIA</t>
  </si>
  <si>
    <t>VENET</t>
  </si>
  <si>
    <t>NICOLAS</t>
  </si>
  <si>
    <t>VERHOIGNE</t>
  </si>
  <si>
    <t>NOLAN</t>
  </si>
  <si>
    <t>COBOU</t>
  </si>
  <si>
    <t>MALONE</t>
  </si>
  <si>
    <t>ETHAN</t>
  </si>
  <si>
    <t>FABING</t>
  </si>
  <si>
    <t>FOUCHET</t>
  </si>
  <si>
    <t>BRYAN</t>
  </si>
  <si>
    <t>LEILA</t>
  </si>
  <si>
    <t>NOL</t>
  </si>
  <si>
    <t>ALEXIS</t>
  </si>
  <si>
    <t>PHILIPPE</t>
  </si>
  <si>
    <t>Paul</t>
  </si>
  <si>
    <t>SOLARI</t>
  </si>
  <si>
    <t>CHARLOTTE</t>
  </si>
  <si>
    <t>TAQUET</t>
  </si>
  <si>
    <t>AVRILE</t>
  </si>
  <si>
    <t xml:space="preserve">Ansel </t>
  </si>
  <si>
    <t>SACRE COEUR</t>
  </si>
  <si>
    <t xml:space="preserve">Barbieux </t>
  </si>
  <si>
    <t>theo</t>
  </si>
  <si>
    <t xml:space="preserve">Beranger </t>
  </si>
  <si>
    <t>oscar</t>
  </si>
  <si>
    <t xml:space="preserve">Bohren </t>
  </si>
  <si>
    <t>lisa</t>
  </si>
  <si>
    <t xml:space="preserve">Cerbella Sarrazin </t>
  </si>
  <si>
    <t>carla</t>
  </si>
  <si>
    <t xml:space="preserve">Charitakis </t>
  </si>
  <si>
    <t>joshua</t>
  </si>
  <si>
    <t xml:space="preserve">Coquelet </t>
  </si>
  <si>
    <t>eloise</t>
  </si>
  <si>
    <t xml:space="preserve">Guilmain </t>
  </si>
  <si>
    <t>melina</t>
  </si>
  <si>
    <t xml:space="preserve">Hazebroucq </t>
  </si>
  <si>
    <t>nathan</t>
  </si>
  <si>
    <t xml:space="preserve">Langlet </t>
  </si>
  <si>
    <t>arthur</t>
  </si>
  <si>
    <t xml:space="preserve">Moreau </t>
  </si>
  <si>
    <t>simon</t>
  </si>
  <si>
    <t xml:space="preserve">Nesztler </t>
  </si>
  <si>
    <t>ethan</t>
  </si>
  <si>
    <t xml:space="preserve">Poidron </t>
  </si>
  <si>
    <t xml:space="preserve">Prum </t>
  </si>
  <si>
    <t>vivien</t>
  </si>
  <si>
    <t>Souliers</t>
  </si>
  <si>
    <t>achille</t>
  </si>
  <si>
    <t xml:space="preserve">Tetu </t>
  </si>
  <si>
    <t xml:space="preserve">Amador Pétrel </t>
  </si>
  <si>
    <t>Mylène</t>
  </si>
  <si>
    <t xml:space="preserve">Balligan </t>
  </si>
  <si>
    <t xml:space="preserve">Caplain </t>
  </si>
  <si>
    <t xml:space="preserve">Carrasco </t>
  </si>
  <si>
    <t xml:space="preserve">Chrétien </t>
  </si>
  <si>
    <t>Ellie</t>
  </si>
  <si>
    <t>Guillmain</t>
  </si>
  <si>
    <t xml:space="preserve">Sebbe </t>
  </si>
  <si>
    <t xml:space="preserve">Tutin </t>
  </si>
  <si>
    <t>Vannessche</t>
  </si>
  <si>
    <t xml:space="preserve">Vatin </t>
  </si>
  <si>
    <t>GENVA</t>
  </si>
  <si>
    <t>Alan</t>
  </si>
  <si>
    <t>RENANSART</t>
  </si>
  <si>
    <t>HENNEVILLE</t>
  </si>
  <si>
    <t>Gwendal</t>
  </si>
  <si>
    <t>Perrine</t>
  </si>
  <si>
    <t>LANGE</t>
  </si>
  <si>
    <t>Mehdi</t>
  </si>
  <si>
    <t>Noélyse</t>
  </si>
  <si>
    <t>SARAZIN</t>
  </si>
  <si>
    <t>Nathaël</t>
  </si>
  <si>
    <t>Klara</t>
  </si>
  <si>
    <t>Gloria</t>
  </si>
  <si>
    <t>PREUVOT</t>
  </si>
  <si>
    <t>ALLIOT</t>
  </si>
  <si>
    <t>Emily</t>
  </si>
  <si>
    <t>DAVOINE</t>
  </si>
  <si>
    <t>GAINE--JUDAS</t>
  </si>
  <si>
    <t>Alix</t>
  </si>
  <si>
    <t>Victor</t>
  </si>
  <si>
    <t>CLEMAN</t>
  </si>
  <si>
    <t>ANSENS</t>
  </si>
  <si>
    <t>RÉSULTAT CROSS COLLEGE RIBEMONT 2017</t>
  </si>
  <si>
    <t>place</t>
  </si>
  <si>
    <t>NOM – PRENOM</t>
  </si>
  <si>
    <t>ETABLISSEMENT</t>
  </si>
  <si>
    <t>LECAS ANTOINE</t>
  </si>
  <si>
    <t>MO</t>
  </si>
  <si>
    <t>LE GALLO THEO</t>
  </si>
  <si>
    <t>LF</t>
  </si>
  <si>
    <t>LALLEMENT CLEMAN</t>
  </si>
  <si>
    <t>DIOS LUCAS</t>
  </si>
  <si>
    <t>PADIEU</t>
  </si>
  <si>
    <t>AUBOSSU LOGAN</t>
  </si>
  <si>
    <t>OSB</t>
  </si>
  <si>
    <t>DOUBLET NOLAN</t>
  </si>
  <si>
    <t>ANSEL MAXENCE</t>
  </si>
  <si>
    <t>JARAPIED DAYAN</t>
  </si>
  <si>
    <t>PETITJEAN ALIX</t>
  </si>
  <si>
    <t>REN</t>
  </si>
  <si>
    <t>FOURRIER LOUIS</t>
  </si>
  <si>
    <t>RAGUENET JULIAN</t>
  </si>
  <si>
    <t>CHARITAKIS JOSHUA</t>
  </si>
  <si>
    <t>SC</t>
  </si>
  <si>
    <t>NOL ALEXIS</t>
  </si>
  <si>
    <t>MOREAU SIMON</t>
  </si>
  <si>
    <t>TAUPIER DAMIEN</t>
  </si>
  <si>
    <t>JUMEAUX WILLIAM</t>
  </si>
  <si>
    <t>HOCHEDEZ CHARLES</t>
  </si>
  <si>
    <t>VASSEUR QUENTIN</t>
  </si>
  <si>
    <t>FAGLIN ENZO</t>
  </si>
  <si>
    <t>BLEUSE CYRIL</t>
  </si>
  <si>
    <t>PHILIPPE PAUL</t>
  </si>
  <si>
    <t>PRUNIER ENGUERRAND</t>
  </si>
  <si>
    <t>SELBE MAXENCE</t>
  </si>
  <si>
    <t>HAJEBMOUCQ NATHAN</t>
  </si>
  <si>
    <t>CRETIER YAEL</t>
  </si>
  <si>
    <t>NESZTLER ETHAN</t>
  </si>
  <si>
    <t>HERIN KILIAN</t>
  </si>
  <si>
    <t>TARAPATA VICTOR</t>
  </si>
  <si>
    <t>FEBING ROMAIN</t>
  </si>
  <si>
    <t>SOULIERS ACHILLE</t>
  </si>
  <si>
    <t>JUMEAUX NOA</t>
  </si>
  <si>
    <t>JUPON GWENDAL</t>
  </si>
  <si>
    <t>NOL BAPTISTE</t>
  </si>
  <si>
    <t>POISEAU PAUL</t>
  </si>
  <si>
    <t>LOUVET ANTOINE</t>
  </si>
  <si>
    <t>CAILLAUX LEO</t>
  </si>
  <si>
    <t>BLEUSE SAMI</t>
  </si>
  <si>
    <t>PHOYU YANN</t>
  </si>
  <si>
    <t>SAVREUX ANTHEO</t>
  </si>
  <si>
    <t>HENNEBOIS SULLIVAN</t>
  </si>
  <si>
    <t>MOUNY SACHA</t>
  </si>
  <si>
    <t>DITRY LUCAS</t>
  </si>
  <si>
    <t>?</t>
  </si>
  <si>
    <t>JUMEAU KYLLIAN</t>
  </si>
  <si>
    <t>DEGAUCHY ROMAIN</t>
  </si>
  <si>
    <t>VALET FLORIAN</t>
  </si>
  <si>
    <t>FOURCAUTEL AURELIEN</t>
  </si>
  <si>
    <t>POINDRON RYAN</t>
  </si>
  <si>
    <t>BAUDEZ VALENTIN</t>
  </si>
  <si>
    <t>LECAREUX MATHIAS</t>
  </si>
  <si>
    <t>VERHOIGNE NOLAN</t>
  </si>
  <si>
    <t>KARDOS HUGO</t>
  </si>
  <si>
    <t>DAVOINE JULIE</t>
  </si>
  <si>
    <t>VENET NICOLAS</t>
  </si>
  <si>
    <t>THERY M.ANTOINE</t>
  </si>
  <si>
    <t>COBOU MALONE</t>
  </si>
  <si>
    <t>LANGLET ARTHUR</t>
  </si>
  <si>
    <t>DAGNICOURT LAURENT</t>
  </si>
  <si>
    <t>HUGE MAXIME</t>
  </si>
  <si>
    <t>BARBIEUX THEO</t>
  </si>
  <si>
    <t>GAINE JUDAS ENZO</t>
  </si>
  <si>
    <t>MOURAIN CORENTIN</t>
  </si>
  <si>
    <t>HENRIET GONTRAN</t>
  </si>
  <si>
    <t>PAQUET MATYS</t>
  </si>
  <si>
    <t>FLAMANT MATHEO</t>
  </si>
  <si>
    <t>BOULARD JULES</t>
  </si>
  <si>
    <t>BONNIN LAMBERT MAXENCE</t>
  </si>
  <si>
    <t>DEBLOCK TOM</t>
  </si>
  <si>
    <t>DE SCHAMPHELAERE GABIN</t>
  </si>
  <si>
    <t xml:space="preserve">DUFOUR BENJAMIN </t>
  </si>
  <si>
    <t>FOUCHET BRYAN</t>
  </si>
  <si>
    <t>PREUVOT TOM</t>
  </si>
  <si>
    <t>MARIAN YANIS</t>
  </si>
  <si>
    <t>SARRAZIN MATHIS</t>
  </si>
  <si>
    <t>CAGNION EVAN</t>
  </si>
  <si>
    <t>ANSEL THOMAS</t>
  </si>
  <si>
    <t>SARRAZIN NATHANEL</t>
  </si>
  <si>
    <t>GAUCHY DYLAN</t>
  </si>
  <si>
    <t>GENVO ALAN</t>
  </si>
  <si>
    <t>DELACROIX MATHEO</t>
  </si>
  <si>
    <t>TETU QUENTIN</t>
  </si>
  <si>
    <t>LUGGABEG LUCAS</t>
  </si>
  <si>
    <t>GAUTHIER TOM</t>
  </si>
  <si>
    <t>GUILMAIN MATHIS</t>
  </si>
  <si>
    <t>DELAY RICHET SIMON</t>
  </si>
  <si>
    <t>BRAZIER RAPHAEL</t>
  </si>
  <si>
    <t>PRUM VIVIEN</t>
  </si>
  <si>
    <t>TUTIN YANIS</t>
  </si>
  <si>
    <t>SOUFFLET NATHAN</t>
  </si>
  <si>
    <t>LANGE MEHDI</t>
  </si>
  <si>
    <t>CRABADE THOMAS</t>
  </si>
  <si>
    <t>TAVERNIER MATHIS</t>
  </si>
  <si>
    <t>VAMESCHE ALEXANDRE</t>
  </si>
  <si>
    <t>BERANGER OSCAR</t>
  </si>
  <si>
    <t>VATIN ADRIEN</t>
  </si>
  <si>
    <t>ALLART LILIAN</t>
  </si>
  <si>
    <t>POWERS RICHET SHERIDAN</t>
  </si>
  <si>
    <t>HENNEVILLE JORDAN</t>
  </si>
  <si>
    <t>ÉTABLISSEMENT</t>
  </si>
  <si>
    <t>MELISSA</t>
  </si>
  <si>
    <t>Kahyna</t>
  </si>
  <si>
    <t>Origny</t>
  </si>
  <si>
    <t>Cablay</t>
  </si>
  <si>
    <t>Livy</t>
  </si>
  <si>
    <t>Padieu</t>
  </si>
  <si>
    <t>Buronfosse</t>
  </si>
  <si>
    <t>lily</t>
  </si>
  <si>
    <t>Nesztler</t>
  </si>
  <si>
    <t>Vogique</t>
  </si>
  <si>
    <t>Anne julie</t>
  </si>
  <si>
    <t>Riouch</t>
  </si>
  <si>
    <t>Cordevant</t>
  </si>
  <si>
    <t>Maureen</t>
  </si>
  <si>
    <t>Boulard</t>
  </si>
  <si>
    <t>Renansart</t>
  </si>
  <si>
    <t>Devillers</t>
  </si>
  <si>
    <t>Caplain</t>
  </si>
  <si>
    <t>Vaesken</t>
  </si>
  <si>
    <t>Billard</t>
  </si>
  <si>
    <t>Paté</t>
  </si>
  <si>
    <t>Noelyse</t>
  </si>
  <si>
    <t>Dollé</t>
  </si>
  <si>
    <t>Obéline</t>
  </si>
  <si>
    <t>Thenelles</t>
  </si>
  <si>
    <t>Lambert</t>
  </si>
  <si>
    <t>Souillard</t>
  </si>
  <si>
    <t>Eleanor</t>
  </si>
  <si>
    <t>Mo</t>
  </si>
  <si>
    <t>Hernandez</t>
  </si>
  <si>
    <t>Ait ouazzou</t>
  </si>
  <si>
    <t>Kayna</t>
  </si>
  <si>
    <t>Carrasco</t>
  </si>
  <si>
    <t>Clemence</t>
  </si>
  <si>
    <t>sacré C</t>
  </si>
  <si>
    <t>Damaye beaucourt</t>
  </si>
  <si>
    <t>Maya</t>
  </si>
  <si>
    <t>Lebeau</t>
  </si>
  <si>
    <t>Blanquin</t>
  </si>
  <si>
    <t>Grabarczyk</t>
  </si>
  <si>
    <t>Axeline</t>
  </si>
  <si>
    <t>Stombe</t>
  </si>
  <si>
    <t>Taquet</t>
  </si>
  <si>
    <t>Avrile</t>
  </si>
  <si>
    <t>laferté</t>
  </si>
  <si>
    <t>Bouillie</t>
  </si>
  <si>
    <t>Kryss</t>
  </si>
  <si>
    <t xml:space="preserve">Lizé </t>
  </si>
  <si>
    <t>Jeanne</t>
  </si>
  <si>
    <t>Deblock</t>
  </si>
  <si>
    <t>Ravaux</t>
  </si>
  <si>
    <t>Bleuze</t>
  </si>
  <si>
    <t>Vatin</t>
  </si>
  <si>
    <t>Stecy</t>
  </si>
  <si>
    <t>Beautour</t>
  </si>
  <si>
    <t>Krystal</t>
  </si>
  <si>
    <t>Peslin</t>
  </si>
  <si>
    <t>Sheena</t>
  </si>
  <si>
    <t>Naudin</t>
  </si>
  <si>
    <t>Petrel</t>
  </si>
  <si>
    <t>Mylene</t>
  </si>
  <si>
    <t>Gente</t>
  </si>
  <si>
    <t>Luna</t>
  </si>
  <si>
    <t>Phoyu</t>
  </si>
  <si>
    <t>Martinet</t>
  </si>
  <si>
    <t>Chandelier</t>
  </si>
  <si>
    <t>Roxane</t>
  </si>
  <si>
    <t>Poulian</t>
  </si>
  <si>
    <t>Loona</t>
  </si>
  <si>
    <t>Septi</t>
  </si>
  <si>
    <t>Aunaissa</t>
  </si>
  <si>
    <t>durand</t>
  </si>
  <si>
    <t>Cool</t>
  </si>
  <si>
    <t>Naomie</t>
  </si>
  <si>
    <t>Boucher</t>
  </si>
  <si>
    <t>Fanny</t>
  </si>
  <si>
    <t>Brendy</t>
  </si>
  <si>
    <t>Cilier</t>
  </si>
  <si>
    <t>Loncle</t>
  </si>
  <si>
    <t>Julia</t>
  </si>
  <si>
    <t>Tordeux</t>
  </si>
  <si>
    <t>Madisonne</t>
  </si>
  <si>
    <t>Alliot</t>
  </si>
  <si>
    <t>Sablain</t>
  </si>
  <si>
    <t>Lancelin</t>
  </si>
  <si>
    <t>Perinne</t>
  </si>
  <si>
    <t>Noé</t>
  </si>
  <si>
    <t>camille</t>
  </si>
  <si>
    <t>Bouzion</t>
  </si>
  <si>
    <t>Ines</t>
  </si>
  <si>
    <t>Guilmain</t>
  </si>
  <si>
    <t>Mélina</t>
  </si>
  <si>
    <t>Grimont</t>
  </si>
  <si>
    <t>mo</t>
  </si>
  <si>
    <t>Lemaire</t>
  </si>
  <si>
    <t>Amandine</t>
  </si>
  <si>
    <t>Anceaux</t>
  </si>
  <si>
    <t>Aline</t>
  </si>
  <si>
    <t>Jumeaux</t>
  </si>
  <si>
    <t>Midelet</t>
  </si>
  <si>
    <t>marion</t>
  </si>
  <si>
    <t>Cerbella</t>
  </si>
  <si>
    <t>caplain</t>
  </si>
  <si>
    <t xml:space="preserve">clarisse </t>
  </si>
  <si>
    <t>pudepiece</t>
  </si>
  <si>
    <t>cecilia</t>
  </si>
  <si>
    <t>hugues</t>
  </si>
  <si>
    <t>zoé</t>
  </si>
  <si>
    <t>padieu</t>
  </si>
  <si>
    <t>helin</t>
  </si>
  <si>
    <t>jeanne</t>
  </si>
  <si>
    <t>coquelet</t>
  </si>
  <si>
    <t>gaubert</t>
  </si>
  <si>
    <t>lilly</t>
  </si>
  <si>
    <t>mologni</t>
  </si>
  <si>
    <t>emy</t>
  </si>
  <si>
    <t>sarrazin</t>
  </si>
  <si>
    <t>candice</t>
  </si>
  <si>
    <t>mochales</t>
  </si>
  <si>
    <t>romane</t>
  </si>
  <si>
    <t>lambert</t>
  </si>
  <si>
    <t>lea</t>
  </si>
  <si>
    <t>solari</t>
  </si>
  <si>
    <t>charlotte</t>
  </si>
  <si>
    <t>perus</t>
  </si>
  <si>
    <t>eva</t>
  </si>
  <si>
    <t>baligand</t>
  </si>
  <si>
    <t xml:space="preserve">devinne </t>
  </si>
  <si>
    <t>charly</t>
  </si>
  <si>
    <t>roi</t>
  </si>
  <si>
    <t>mazetto</t>
  </si>
  <si>
    <t>maeva</t>
  </si>
  <si>
    <t>aim ouazzen</t>
  </si>
  <si>
    <t>nour</t>
  </si>
  <si>
    <t>mercier</t>
  </si>
  <si>
    <t>clara</t>
  </si>
  <si>
    <t>bouillard</t>
  </si>
  <si>
    <t>léa</t>
  </si>
  <si>
    <t>jumeaux</t>
  </si>
  <si>
    <t>leila</t>
  </si>
  <si>
    <t>gaine</t>
  </si>
  <si>
    <t>ines</t>
  </si>
  <si>
    <t>poindron</t>
  </si>
  <si>
    <t>jade</t>
  </si>
  <si>
    <t>tignon</t>
  </si>
  <si>
    <t>léoni</t>
  </si>
  <si>
    <t>barbier</t>
  </si>
  <si>
    <t>emeline</t>
  </si>
  <si>
    <t>manon</t>
  </si>
  <si>
    <t>moreau</t>
  </si>
  <si>
    <t>laura</t>
  </si>
  <si>
    <t>Henneville</t>
  </si>
  <si>
    <t>Cross Benjamines - 2017</t>
  </si>
  <si>
    <t>Place</t>
  </si>
  <si>
    <t>Dossard</t>
  </si>
  <si>
    <t xml:space="preserve">Nom </t>
  </si>
  <si>
    <t>Classe</t>
  </si>
  <si>
    <t>Temps</t>
  </si>
  <si>
    <t>(vide)</t>
  </si>
  <si>
    <t>Cross Benjamins - 2017</t>
  </si>
  <si>
    <t>AXEL</t>
  </si>
  <si>
    <t>26-26</t>
  </si>
  <si>
    <t>27’30</t>
  </si>
  <si>
    <t>Cross Minimes Filles - 2017</t>
  </si>
  <si>
    <t>26’47</t>
  </si>
  <si>
    <t>abandon</t>
  </si>
  <si>
    <t>Cross Minimes Garçons - 2017</t>
  </si>
  <si>
    <t>24’35</t>
  </si>
  <si>
    <t>24’50</t>
  </si>
  <si>
    <t>24’59</t>
  </si>
  <si>
    <t>25’30</t>
  </si>
  <si>
    <t>25’40</t>
  </si>
  <si>
    <t>26’11</t>
  </si>
  <si>
    <t>28’07</t>
  </si>
  <si>
    <t>28’13</t>
  </si>
  <si>
    <t>28’19</t>
  </si>
  <si>
    <t>28’20</t>
  </si>
  <si>
    <t>28’21</t>
  </si>
  <si>
    <t>31’50</t>
  </si>
  <si>
    <t>31’51</t>
  </si>
  <si>
    <t>32’38</t>
  </si>
  <si>
    <t>32’39</t>
  </si>
  <si>
    <t>34’10</t>
  </si>
  <si>
    <t>34’11</t>
  </si>
  <si>
    <t>34’25</t>
  </si>
  <si>
    <t>35’00</t>
  </si>
  <si>
    <t>Cross Cadets - 2017</t>
  </si>
  <si>
    <t>Cross Cadettes - 2017</t>
  </si>
  <si>
    <t>25’33</t>
  </si>
  <si>
    <t>27’16</t>
  </si>
  <si>
    <t>28’04</t>
  </si>
  <si>
    <t>35’02</t>
  </si>
  <si>
    <t>35’03</t>
  </si>
  <si>
    <t>CLASSE DE 6A</t>
  </si>
  <si>
    <t>CLASSE DE 6B</t>
  </si>
  <si>
    <t>CLASSE DE 6C</t>
  </si>
  <si>
    <t>CLASSE DE 6D</t>
  </si>
  <si>
    <t>nom</t>
  </si>
  <si>
    <t>prenom</t>
  </si>
  <si>
    <t>temps</t>
  </si>
  <si>
    <t>CAT</t>
  </si>
  <si>
    <t>CLASSE DE 5D</t>
  </si>
  <si>
    <t>CLASSE DE 5C</t>
  </si>
  <si>
    <t>CLASSE DE 5B</t>
  </si>
  <si>
    <t>CLASSE DE 5A</t>
  </si>
  <si>
    <t>CLASSE DE 4D</t>
  </si>
  <si>
    <t>CLASSE DE 4C</t>
  </si>
  <si>
    <t>CLASSE DE 4B</t>
  </si>
  <si>
    <t>CLASSE DE 4A</t>
  </si>
  <si>
    <t>CLASSE DE 3C</t>
  </si>
  <si>
    <t>CLASSE DE 3B</t>
  </si>
  <si>
    <t>CLASSE DE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</si>
</sst>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8.5"/>
      <color rgb="FF000000"/>
      <name val="Times New Roman"/>
      <family val="1"/>
      <charset val="1"/>
    </font>
    <font>
      <b/>
      <i/>
      <sz val="10"/>
      <color rgb="FF000000"/>
      <name val="Arial"/>
      <family val="2"/>
      <charset val="1"/>
    </font>
    <font>
      <sz val="2.5"/>
      <color rgb="FF000000"/>
      <name val="Times New Roman"/>
      <family val="1"/>
      <charset val="1"/>
    </font>
    <font>
      <sz val="9.5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7.5"/>
      <color rgb="FF000000"/>
      <name val="Times New Roman"/>
      <family val="1"/>
      <charset val="1"/>
    </font>
    <font>
      <b/>
      <i/>
      <sz val="16"/>
      <color rgb="FFFF0000"/>
      <name val="Calibri"/>
      <family val="2"/>
      <charset val="1"/>
    </font>
    <font>
      <sz val="11"/>
      <color rgb="FF000000"/>
      <name val="Comic Sans MS"/>
      <family val="4"/>
      <charset val="1"/>
    </font>
    <font>
      <sz val="12"/>
      <color rgb="FFFF0000"/>
      <name val="Comic Sans MS"/>
      <family val="4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FF"/>
        <bgColor rgb="FFFF9999"/>
      </patternFill>
    </fill>
    <fill>
      <patternFill patternType="solid">
        <fgColor rgb="FF00FFFF"/>
        <bgColor rgb="FF00FFFF"/>
      </patternFill>
    </fill>
    <fill>
      <patternFill patternType="solid">
        <fgColor rgb="FF99FF33"/>
        <bgColor rgb="FFCCFFCC"/>
      </patternFill>
    </fill>
    <fill>
      <patternFill patternType="solid">
        <fgColor rgb="FFFF66FF"/>
        <bgColor rgb="FFFF99FF"/>
      </patternFill>
    </fill>
    <fill>
      <patternFill patternType="solid">
        <fgColor rgb="FFFAC090"/>
        <bgColor rgb="FFFF9999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FF999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FF99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 applyBorder="0" applyProtection="0"/>
  </cellStyleXfs>
  <cellXfs count="84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15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9" xfId="0" applyFont="1" applyBorder="1"/>
    <xf numFmtId="0" fontId="0" fillId="0" borderId="1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2" xfId="1" applyFont="1" applyBorder="1"/>
    <xf numFmtId="0" fontId="0" fillId="0" borderId="0" xfId="0" applyAlignment="1">
      <alignment horizontal="center"/>
    </xf>
    <xf numFmtId="0" fontId="12" fillId="0" borderId="13" xfId="1" applyBorder="1"/>
    <xf numFmtId="20" fontId="0" fillId="0" borderId="0" xfId="0" applyNumberFormat="1" applyAlignment="1">
      <alignment horizontal="center"/>
    </xf>
    <xf numFmtId="20" fontId="0" fillId="0" borderId="1" xfId="0" applyNumberFormat="1" applyBorder="1"/>
    <xf numFmtId="45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0" fillId="0" borderId="1" xfId="0" applyBorder="1"/>
    <xf numFmtId="20" fontId="0" fillId="0" borderId="0" xfId="0" applyNumberFormat="1"/>
    <xf numFmtId="20" fontId="10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0" fontId="11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" xfId="0" applyFill="1" applyBorder="1"/>
    <xf numFmtId="0" fontId="0" fillId="15" borderId="1" xfId="0" applyFont="1" applyFill="1" applyBorder="1" applyAlignment="1">
      <alignment horizontal="center"/>
    </xf>
    <xf numFmtId="0" fontId="0" fillId="13" borderId="0" xfId="0" applyFill="1"/>
    <xf numFmtId="0" fontId="0" fillId="13" borderId="1" xfId="0" applyFill="1" applyBorder="1"/>
    <xf numFmtId="0" fontId="0" fillId="12" borderId="1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7" borderId="1" xfId="0" applyFill="1" applyBorder="1" applyAlignment="1">
      <alignment horizont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6F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FF99FF"/>
      <rgbColor rgb="FFFAC090"/>
      <rgbColor rgb="FF3366FF"/>
      <rgbColor rgb="FF33CCCC"/>
      <rgbColor rgb="FF99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recordCount="74">
  <cacheSource type="worksheet">
    <worksheetSource ref="A4:E78" sheet="BF"/>
  </cacheSource>
  <cacheFields count="5">
    <cacheField name="1" numFmtId="0">
      <sharedItems containsSemiMixedTypes="0" containsString="0" containsNumber="1" containsInteger="1" count="74"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</sharedItems>
    </cacheField>
    <cacheField name="636" numFmtId="0">
      <sharedItems containsSemiMixedTypes="0" containsString="0" containsNumber="1" containsInteger="1" count="73">
        <n v="408"/>
        <n v="458"/>
        <n v="481"/>
        <n v="500"/>
        <n v="501"/>
        <n v="502"/>
        <n v="509"/>
        <n v="513"/>
        <n v="514"/>
        <n v="516"/>
        <n v="520"/>
        <n v="529"/>
        <n v="533"/>
        <n v="536"/>
        <n v="538"/>
        <n v="543"/>
        <n v="545"/>
        <n v="560"/>
        <n v="561"/>
        <n v="562"/>
        <n v="563"/>
        <n v="564"/>
        <n v="568"/>
        <n v="571"/>
        <n v="573"/>
        <n v="574"/>
        <n v="575"/>
        <n v="578"/>
        <n v="579"/>
        <n v="583"/>
        <n v="585"/>
        <n v="588"/>
        <n v="591"/>
        <n v="601"/>
        <n v="604"/>
        <n v="609"/>
        <n v="611"/>
        <n v="614"/>
        <n v="615"/>
        <n v="617"/>
        <n v="619"/>
        <n v="621"/>
        <n v="627"/>
        <n v="628"/>
        <n v="631"/>
        <n v="633"/>
        <n v="639"/>
        <n v="640"/>
        <n v="641"/>
        <n v="646"/>
        <n v="650"/>
        <n v="651"/>
        <n v="652"/>
        <n v="654"/>
        <n v="659"/>
        <n v="661"/>
        <n v="663"/>
        <n v="668"/>
        <n v="672"/>
        <n v="674"/>
        <n v="675"/>
        <n v="679"/>
        <n v="681"/>
        <n v="683"/>
        <n v="685"/>
        <n v="686"/>
        <n v="690"/>
        <n v="692"/>
        <n v="694"/>
        <n v="695"/>
        <n v="699"/>
        <n v="703"/>
        <n v="705"/>
      </sharedItems>
    </cacheField>
    <cacheField name="DESJARDINS" numFmtId="0">
      <sharedItems count="70">
        <s v="AESCHELMANN"/>
        <s v="ANCESCHI"/>
        <s v="BARRE"/>
        <s v="BERANGER"/>
        <s v="BERNIER"/>
        <s v="BILLARD"/>
        <s v="BONNECHERE"/>
        <s v="BOULARD"/>
        <s v="BOURGEOIS"/>
        <s v="BROCQ-VALDEGAMBERI"/>
        <s v="BURONFOSSE"/>
        <s v="CAGNION"/>
        <s v="CANONNE"/>
        <s v="CAPLAIN"/>
        <s v="CAPLIN"/>
        <s v="CORBIN--DEMILLY"/>
        <s v="CORDEVANT"/>
        <s v="COUDRELLE"/>
        <s v="DEBAIL"/>
        <s v="DELAGRANGE"/>
        <s v="DELIERE"/>
        <s v="DESSAINT"/>
        <s v="DETHIER"/>
        <s v="DUHENNOIS"/>
        <s v="FLAMANT"/>
        <s v="FRUITIER"/>
        <s v="GARBEZ"/>
        <s v="GARCIA"/>
        <s v="GLEYZE"/>
        <s v="GOBEAUX"/>
        <s v="GODAT"/>
        <s v="GUILMAIN"/>
        <s v="KACZMAREK"/>
        <s v="LANCELIN"/>
        <s v="LANGINIER"/>
        <s v="LANGLET"/>
        <s v="LÉGÈRE"/>
        <s v="LEMOINE"/>
        <s v="MAROTINE"/>
        <s v="MINETTE SEVESTE"/>
        <s v="MOLOGNI"/>
        <s v="MONGEAUD"/>
        <s v="MONVOISIN"/>
        <s v="MOURAIN"/>
        <s v="NESZTLER"/>
        <s v="NOEL"/>
        <s v="PANICO"/>
        <s v="PARENT"/>
        <s v="PATE"/>
        <s v="PENNELIER"/>
        <s v="PESLIN"/>
        <s v="PETELLE"/>
        <s v="PIERRON-POYART"/>
        <s v="PIGNON"/>
        <s v="PILLARD"/>
        <s v="POISEAU"/>
        <s v="POIVRE"/>
        <s v="POWERS-RICHET"/>
        <s v="PREVOST"/>
        <s v="PRILLIEUX"/>
        <s v="PUDEPIÈCE"/>
        <s v="RAMBOUR"/>
        <s v="RICHOU"/>
        <s v="ROHART"/>
        <s v="ROUFFANCHE"/>
        <s v="THOMAS"/>
        <s v="TRABADE"/>
        <s v="TRICHET"/>
        <s v="VIEIRA"/>
        <s v="VOGIQUE"/>
      </sharedItems>
    </cacheField>
    <cacheField name="Léna" numFmtId="0">
      <sharedItems count="59">
        <s v="Alicia"/>
        <s v="ALINE"/>
        <s v="AMANDINE"/>
        <s v="Anaelle"/>
        <s v="Anaïs"/>
        <s v="Angèle"/>
        <s v="Berenice"/>
        <s v="Candice"/>
        <s v="Cassandra"/>
        <s v="Celia"/>
        <s v="Claire"/>
        <s v="Clara"/>
        <s v="Cléane"/>
        <s v="Clémence"/>
        <s v="Coralyne"/>
        <s v="Deborah"/>
        <s v="Eleonore"/>
        <s v="Elise"/>
        <s v="Emeline"/>
        <s v="Ernestine"/>
        <s v="Faustine"/>
        <s v="Jade"/>
        <s v="Lalie"/>
        <s v="Lana"/>
        <s v="Laura"/>
        <s v="Lea"/>
        <s v="Léa"/>
        <s v="Léane"/>
        <s v="Léona"/>
        <s v="Liliana"/>
        <s v="Lilou"/>
        <s v="Lola"/>
        <s v="Lou"/>
        <s v="Lou-Anne"/>
        <s v="Louane"/>
        <s v="Maeva"/>
        <s v="Manon"/>
        <s v="Marie"/>
        <s v="Marie-Sarah"/>
        <s v="Maryon"/>
        <s v="Melinda"/>
        <s v="Mélissa"/>
        <s v="Melodie"/>
        <s v="Morgane"/>
        <s v="Noa"/>
        <s v="Noémy"/>
        <s v="Océane"/>
        <s v="Oriane"/>
        <s v="Pauline"/>
        <s v="Réjane"/>
        <s v="Rosalie"/>
        <s v="Sarah"/>
        <s v="Shanon"/>
        <s v="Sherilyn"/>
        <s v="Soledad"/>
        <s v="Solène"/>
        <s v="Stacy"/>
        <s v="Staicy"/>
        <s v="Tiphaine"/>
      </sharedItems>
    </cacheField>
    <cacheField name="6B" numFmtId="0">
      <sharedItems count="11">
        <s v="4A"/>
        <s v="4C"/>
        <s v="4D"/>
        <s v="5A"/>
        <s v="5B"/>
        <s v="5C"/>
        <s v="5D"/>
        <s v="6A"/>
        <s v="6B"/>
        <s v="6C"/>
        <s v="6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x v="0"/>
    <x v="26"/>
    <x v="16"/>
    <x v="48"/>
    <x v="6"/>
  </r>
  <r>
    <x v="1"/>
    <x v="24"/>
    <x v="10"/>
    <x v="44"/>
    <x v="6"/>
  </r>
  <r>
    <x v="2"/>
    <x v="11"/>
    <x v="9"/>
    <x v="33"/>
    <x v="4"/>
  </r>
  <r>
    <x v="3"/>
    <x v="23"/>
    <x v="10"/>
    <x v="1"/>
    <x v="6"/>
  </r>
  <r>
    <x v="4"/>
    <x v="22"/>
    <x v="65"/>
    <x v="22"/>
    <x v="5"/>
  </r>
  <r>
    <x v="5"/>
    <x v="7"/>
    <x v="42"/>
    <x v="39"/>
    <x v="3"/>
  </r>
  <r>
    <x v="6"/>
    <x v="37"/>
    <x v="36"/>
    <x v="27"/>
    <x v="7"/>
  </r>
  <r>
    <x v="7"/>
    <x v="42"/>
    <x v="0"/>
    <x v="57"/>
    <x v="8"/>
  </r>
  <r>
    <x v="8"/>
    <x v="16"/>
    <x v="64"/>
    <x v="16"/>
    <x v="4"/>
  </r>
  <r>
    <x v="9"/>
    <x v="44"/>
    <x v="6"/>
    <x v="10"/>
    <x v="8"/>
  </r>
  <r>
    <x v="10"/>
    <x v="43"/>
    <x v="1"/>
    <x v="36"/>
    <x v="8"/>
  </r>
  <r>
    <x v="11"/>
    <x v="68"/>
    <x v="32"/>
    <x v="0"/>
    <x v="10"/>
  </r>
  <r>
    <x v="12"/>
    <x v="71"/>
    <x v="63"/>
    <x v="4"/>
    <x v="10"/>
  </r>
  <r>
    <x v="13"/>
    <x v="50"/>
    <x v="58"/>
    <x v="12"/>
    <x v="8"/>
  </r>
  <r>
    <x v="14"/>
    <x v="34"/>
    <x v="22"/>
    <x v="34"/>
    <x v="7"/>
  </r>
  <r>
    <x v="15"/>
    <x v="28"/>
    <x v="25"/>
    <x v="50"/>
    <x v="6"/>
  </r>
  <r>
    <x v="16"/>
    <x v="55"/>
    <x v="19"/>
    <x v="54"/>
    <x v="9"/>
  </r>
  <r>
    <x v="17"/>
    <x v="47"/>
    <x v="29"/>
    <x v="11"/>
    <x v="8"/>
  </r>
  <r>
    <x v="18"/>
    <x v="14"/>
    <x v="26"/>
    <x v="46"/>
    <x v="4"/>
  </r>
  <r>
    <x v="19"/>
    <x v="48"/>
    <x v="35"/>
    <x v="19"/>
    <x v="8"/>
  </r>
  <r>
    <x v="20"/>
    <x v="51"/>
    <x v="60"/>
    <x v="58"/>
    <x v="8"/>
  </r>
  <r>
    <x v="21"/>
    <x v="18"/>
    <x v="44"/>
    <x v="40"/>
    <x v="5"/>
  </r>
  <r>
    <x v="22"/>
    <x v="33"/>
    <x v="18"/>
    <x v="28"/>
    <x v="7"/>
  </r>
  <r>
    <x v="23"/>
    <x v="58"/>
    <x v="46"/>
    <x v="25"/>
    <x v="9"/>
  </r>
  <r>
    <x v="24"/>
    <x v="25"/>
    <x v="12"/>
    <x v="34"/>
    <x v="6"/>
  </r>
  <r>
    <x v="25"/>
    <x v="13"/>
    <x v="20"/>
    <x v="8"/>
    <x v="4"/>
  </r>
  <r>
    <x v="26"/>
    <x v="1"/>
    <x v="45"/>
    <x v="29"/>
    <x v="1"/>
  </r>
  <r>
    <x v="27"/>
    <x v="21"/>
    <x v="59"/>
    <x v="3"/>
    <x v="5"/>
  </r>
  <r>
    <x v="28"/>
    <x v="69"/>
    <x v="37"/>
    <x v="7"/>
    <x v="10"/>
  </r>
  <r>
    <x v="29"/>
    <x v="67"/>
    <x v="23"/>
    <x v="24"/>
    <x v="10"/>
  </r>
  <r>
    <x v="30"/>
    <x v="3"/>
    <x v="5"/>
    <x v="55"/>
    <x v="3"/>
  </r>
  <r>
    <x v="31"/>
    <x v="39"/>
    <x v="51"/>
    <x v="20"/>
    <x v="7"/>
  </r>
  <r>
    <x v="32"/>
    <x v="32"/>
    <x v="68"/>
    <x v="0"/>
    <x v="6"/>
  </r>
  <r>
    <x v="33"/>
    <x v="65"/>
    <x v="14"/>
    <x v="17"/>
    <x v="10"/>
  </r>
  <r>
    <x v="34"/>
    <x v="10"/>
    <x v="65"/>
    <x v="43"/>
    <x v="3"/>
  </r>
  <r>
    <x v="35"/>
    <x v="15"/>
    <x v="54"/>
    <x v="25"/>
    <x v="4"/>
  </r>
  <r>
    <x v="36"/>
    <x v="46"/>
    <x v="28"/>
    <x v="51"/>
    <x v="8"/>
  </r>
  <r>
    <x v="37"/>
    <x v="5"/>
    <x v="13"/>
    <x v="13"/>
    <x v="3"/>
  </r>
  <r>
    <x v="38"/>
    <x v="36"/>
    <x v="33"/>
    <x v="6"/>
    <x v="7"/>
  </r>
  <r>
    <x v="39"/>
    <x v="19"/>
    <x v="47"/>
    <x v="23"/>
    <x v="5"/>
  </r>
  <r>
    <x v="40"/>
    <x v="20"/>
    <x v="57"/>
    <x v="53"/>
    <x v="5"/>
  </r>
  <r>
    <x v="41"/>
    <x v="56"/>
    <x v="21"/>
    <x v="58"/>
    <x v="9"/>
  </r>
  <r>
    <x v="42"/>
    <x v="9"/>
    <x v="49"/>
    <x v="55"/>
    <x v="3"/>
  </r>
  <r>
    <x v="43"/>
    <x v="6"/>
    <x v="31"/>
    <x v="45"/>
    <x v="3"/>
  </r>
  <r>
    <x v="44"/>
    <x v="2"/>
    <x v="52"/>
    <x v="26"/>
    <x v="2"/>
  </r>
  <r>
    <x v="45"/>
    <x v="45"/>
    <x v="11"/>
    <x v="9"/>
    <x v="8"/>
  </r>
  <r>
    <x v="46"/>
    <x v="52"/>
    <x v="61"/>
    <x v="42"/>
    <x v="8"/>
  </r>
  <r>
    <x v="47"/>
    <x v="41"/>
    <x v="62"/>
    <x v="17"/>
    <x v="7"/>
  </r>
  <r>
    <x v="48"/>
    <x v="27"/>
    <x v="24"/>
    <x v="32"/>
    <x v="6"/>
  </r>
  <r>
    <x v="49"/>
    <x v="49"/>
    <x v="40"/>
    <x v="30"/>
    <x v="8"/>
  </r>
  <r>
    <x v="50"/>
    <x v="70"/>
    <x v="53"/>
    <x v="30"/>
    <x v="10"/>
  </r>
  <r>
    <x v="51"/>
    <x v="30"/>
    <x v="55"/>
    <x v="51"/>
    <x v="6"/>
  </r>
  <r>
    <x v="52"/>
    <x v="17"/>
    <x v="41"/>
    <x v="5"/>
    <x v="5"/>
  </r>
  <r>
    <x v="53"/>
    <x v="12"/>
    <x v="17"/>
    <x v="11"/>
    <x v="4"/>
  </r>
  <r>
    <x v="54"/>
    <x v="31"/>
    <x v="66"/>
    <x v="43"/>
    <x v="6"/>
  </r>
  <r>
    <x v="55"/>
    <x v="66"/>
    <x v="20"/>
    <x v="15"/>
    <x v="10"/>
  </r>
  <r>
    <x v="56"/>
    <x v="0"/>
    <x v="27"/>
    <x v="31"/>
    <x v="0"/>
  </r>
  <r>
    <x v="57"/>
    <x v="29"/>
    <x v="39"/>
    <x v="25"/>
    <x v="6"/>
  </r>
  <r>
    <x v="58"/>
    <x v="35"/>
    <x v="30"/>
    <x v="56"/>
    <x v="7"/>
  </r>
  <r>
    <x v="59"/>
    <x v="8"/>
    <x v="43"/>
    <x v="37"/>
    <x v="3"/>
  </r>
  <r>
    <x v="60"/>
    <x v="62"/>
    <x v="2"/>
    <x v="35"/>
    <x v="10"/>
  </r>
  <r>
    <x v="61"/>
    <x v="53"/>
    <x v="3"/>
    <x v="49"/>
    <x v="9"/>
  </r>
  <r>
    <x v="62"/>
    <x v="72"/>
    <x v="67"/>
    <x v="2"/>
    <x v="10"/>
  </r>
  <r>
    <x v="63"/>
    <x v="38"/>
    <x v="38"/>
    <x v="47"/>
    <x v="7"/>
  </r>
  <r>
    <x v="64"/>
    <x v="4"/>
    <x v="7"/>
    <x v="18"/>
    <x v="3"/>
  </r>
  <r>
    <x v="65"/>
    <x v="61"/>
    <x v="69"/>
    <x v="38"/>
    <x v="9"/>
  </r>
  <r>
    <x v="66"/>
    <x v="59"/>
    <x v="48"/>
    <x v="21"/>
    <x v="9"/>
  </r>
  <r>
    <x v="67"/>
    <x v="63"/>
    <x v="4"/>
    <x v="34"/>
    <x v="10"/>
  </r>
  <r>
    <x v="68"/>
    <x v="57"/>
    <x v="34"/>
    <x v="14"/>
    <x v="9"/>
  </r>
  <r>
    <x v="69"/>
    <x v="64"/>
    <x v="8"/>
    <x v="41"/>
    <x v="10"/>
  </r>
  <r>
    <x v="70"/>
    <x v="20"/>
    <x v="57"/>
    <x v="53"/>
    <x v="5"/>
  </r>
  <r>
    <x v="71"/>
    <x v="54"/>
    <x v="15"/>
    <x v="48"/>
    <x v="9"/>
  </r>
  <r>
    <x v="72"/>
    <x v="40"/>
    <x v="56"/>
    <x v="36"/>
    <x v="7"/>
  </r>
  <r>
    <x v="73"/>
    <x v="60"/>
    <x v="50"/>
    <x v="52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0" dataCaption="Values" itemPrintTitles="1" indent="0" outline="1" outlineData="1">
  <location ref="I4:I5" firstHeaderRow="0" firstDataRow="0" firstDataCol="0"/>
  <pivotFields count="5">
    <pivotField showAll="0"/>
    <pivotField showAll="0"/>
    <pivotField showAll="0"/>
    <pivotField showAll="0"/>
    <pivotField showAll="0"/>
  </pivot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5"/>
  <sheetViews>
    <sheetView zoomScale="80" zoomScaleNormal="80" workbookViewId="0">
      <selection activeCell="D354" sqref="D354"/>
    </sheetView>
  </sheetViews>
  <sheetFormatPr baseColWidth="10" defaultColWidth="9.140625" defaultRowHeight="15" x14ac:dyDescent="0.25"/>
  <cols>
    <col min="1" max="2" width="10.42578125"/>
    <col min="3" max="3" width="0" hidden="1"/>
    <col min="4" max="4" width="21.42578125"/>
    <col min="5" max="5" width="13.85546875"/>
    <col min="6" max="6" width="10.42578125"/>
    <col min="7" max="7" width="12.5703125"/>
    <col min="8" max="8" width="10.42578125"/>
    <col min="9" max="10" width="0" hidden="1"/>
    <col min="11" max="1025" width="10.42578125"/>
  </cols>
  <sheetData>
    <row r="1" spans="1:18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8" x14ac:dyDescent="0.25">
      <c r="A2" s="4">
        <v>300</v>
      </c>
      <c r="B2" s="5" t="str">
        <f t="shared" ref="B2:B30" si="0">CONCATENATE(C2,F2)</f>
        <v>MG</v>
      </c>
      <c r="C2" s="5" t="str">
        <f t="shared" ref="C2:C30" si="1">VLOOKUP(I2,$M$2:$N$8,2)</f>
        <v>M</v>
      </c>
      <c r="D2" s="5" t="s">
        <v>9</v>
      </c>
      <c r="E2" s="5" t="s">
        <v>10</v>
      </c>
      <c r="F2" s="5" t="s">
        <v>11</v>
      </c>
      <c r="G2" s="6">
        <v>37829</v>
      </c>
      <c r="H2" s="5" t="s">
        <v>12</v>
      </c>
      <c r="I2" s="5">
        <f t="shared" ref="I2:I30" si="2">YEAR(G2)</f>
        <v>2003</v>
      </c>
      <c r="J2" s="5" t="str">
        <f t="shared" ref="J2:J30" si="3">CONCATENATE(C2,F2)</f>
        <v>MG</v>
      </c>
      <c r="L2" s="7"/>
      <c r="M2" s="5">
        <v>2001</v>
      </c>
      <c r="N2" s="5" t="s">
        <v>13</v>
      </c>
      <c r="O2" s="7"/>
      <c r="P2" s="7"/>
      <c r="Q2" s="7"/>
      <c r="R2" s="7"/>
    </row>
    <row r="3" spans="1:18" x14ac:dyDescent="0.25">
      <c r="A3" s="4">
        <v>301</v>
      </c>
      <c r="B3" s="5" t="str">
        <f t="shared" si="0"/>
        <v>MF</v>
      </c>
      <c r="C3" s="5" t="str">
        <f t="shared" si="1"/>
        <v>M</v>
      </c>
      <c r="D3" s="5" t="s">
        <v>14</v>
      </c>
      <c r="E3" s="5" t="s">
        <v>15</v>
      </c>
      <c r="F3" s="5" t="s">
        <v>16</v>
      </c>
      <c r="G3" s="6">
        <v>37905</v>
      </c>
      <c r="H3" s="5" t="s">
        <v>12</v>
      </c>
      <c r="I3" s="5">
        <f t="shared" si="2"/>
        <v>2003</v>
      </c>
      <c r="J3" s="5" t="str">
        <f t="shared" si="3"/>
        <v>MF</v>
      </c>
      <c r="L3" s="7"/>
      <c r="M3" s="5">
        <v>2002</v>
      </c>
      <c r="N3" s="5" t="s">
        <v>13</v>
      </c>
      <c r="O3" s="7"/>
      <c r="P3" s="7"/>
      <c r="Q3" s="7"/>
      <c r="R3" s="7"/>
    </row>
    <row r="4" spans="1:18" x14ac:dyDescent="0.25">
      <c r="A4" s="4">
        <v>302</v>
      </c>
      <c r="B4" s="5" t="str">
        <f t="shared" si="0"/>
        <v>CG</v>
      </c>
      <c r="C4" s="5" t="str">
        <f t="shared" si="1"/>
        <v>C</v>
      </c>
      <c r="D4" s="5" t="s">
        <v>17</v>
      </c>
      <c r="E4" s="5" t="s">
        <v>18</v>
      </c>
      <c r="F4" s="5" t="s">
        <v>11</v>
      </c>
      <c r="G4" s="6">
        <v>37330</v>
      </c>
      <c r="H4" s="5" t="s">
        <v>12</v>
      </c>
      <c r="I4" s="5">
        <f t="shared" si="2"/>
        <v>2002</v>
      </c>
      <c r="J4" s="5" t="str">
        <f t="shared" si="3"/>
        <v>CG</v>
      </c>
      <c r="M4" s="5">
        <v>2003</v>
      </c>
      <c r="N4" s="3" t="s">
        <v>19</v>
      </c>
      <c r="O4" s="7"/>
      <c r="P4" s="7"/>
      <c r="Q4" s="7"/>
      <c r="R4" s="7"/>
    </row>
    <row r="5" spans="1:18" x14ac:dyDescent="0.25">
      <c r="A5" s="4">
        <v>303</v>
      </c>
      <c r="B5" s="5" t="str">
        <f t="shared" si="0"/>
        <v>CG</v>
      </c>
      <c r="C5" s="5" t="str">
        <f t="shared" si="1"/>
        <v>C</v>
      </c>
      <c r="D5" s="5" t="s">
        <v>20</v>
      </c>
      <c r="E5" s="5" t="s">
        <v>21</v>
      </c>
      <c r="F5" s="5" t="s">
        <v>11</v>
      </c>
      <c r="G5" s="6">
        <v>37372</v>
      </c>
      <c r="H5" s="5" t="s">
        <v>12</v>
      </c>
      <c r="I5" s="5">
        <f t="shared" si="2"/>
        <v>2002</v>
      </c>
      <c r="J5" s="5" t="str">
        <f t="shared" si="3"/>
        <v>CG</v>
      </c>
      <c r="M5" s="3">
        <v>2004</v>
      </c>
      <c r="N5" s="3" t="s">
        <v>19</v>
      </c>
      <c r="O5" s="7"/>
      <c r="P5" s="7"/>
    </row>
    <row r="6" spans="1:18" x14ac:dyDescent="0.25">
      <c r="A6" s="4">
        <v>304</v>
      </c>
      <c r="B6" s="5" t="str">
        <f t="shared" si="0"/>
        <v>MF</v>
      </c>
      <c r="C6" s="5" t="str">
        <f t="shared" si="1"/>
        <v>M</v>
      </c>
      <c r="D6" s="5" t="s">
        <v>22</v>
      </c>
      <c r="E6" s="5" t="s">
        <v>23</v>
      </c>
      <c r="F6" s="5" t="s">
        <v>16</v>
      </c>
      <c r="G6" s="6">
        <v>37803</v>
      </c>
      <c r="H6" s="5" t="s">
        <v>12</v>
      </c>
      <c r="I6" s="5">
        <f t="shared" si="2"/>
        <v>2003</v>
      </c>
      <c r="J6" s="5" t="str">
        <f t="shared" si="3"/>
        <v>MF</v>
      </c>
      <c r="M6" s="3">
        <v>2005</v>
      </c>
      <c r="N6" s="3" t="s">
        <v>24</v>
      </c>
    </row>
    <row r="7" spans="1:18" x14ac:dyDescent="0.25">
      <c r="A7" s="4">
        <v>305</v>
      </c>
      <c r="B7" s="5" t="str">
        <f t="shared" si="0"/>
        <v>MG</v>
      </c>
      <c r="C7" s="5" t="str">
        <f t="shared" si="1"/>
        <v>M</v>
      </c>
      <c r="D7" s="5" t="s">
        <v>25</v>
      </c>
      <c r="E7" s="5" t="s">
        <v>26</v>
      </c>
      <c r="F7" s="5" t="s">
        <v>11</v>
      </c>
      <c r="G7" s="6">
        <v>37660</v>
      </c>
      <c r="H7" s="5" t="s">
        <v>12</v>
      </c>
      <c r="I7" s="5">
        <f t="shared" si="2"/>
        <v>2003</v>
      </c>
      <c r="J7" s="5" t="str">
        <f t="shared" si="3"/>
        <v>MG</v>
      </c>
      <c r="M7" s="3">
        <v>2006</v>
      </c>
      <c r="N7" s="3" t="s">
        <v>24</v>
      </c>
    </row>
    <row r="8" spans="1:18" x14ac:dyDescent="0.25">
      <c r="A8" s="4">
        <v>306</v>
      </c>
      <c r="B8" s="5" t="str">
        <f t="shared" si="0"/>
        <v>MF</v>
      </c>
      <c r="C8" s="5" t="str">
        <f t="shared" si="1"/>
        <v>M</v>
      </c>
      <c r="D8" s="5" t="s">
        <v>27</v>
      </c>
      <c r="E8" s="5" t="s">
        <v>28</v>
      </c>
      <c r="F8" s="5" t="s">
        <v>16</v>
      </c>
      <c r="G8" s="6">
        <v>37706</v>
      </c>
      <c r="H8" s="5" t="s">
        <v>12</v>
      </c>
      <c r="I8" s="5">
        <f t="shared" si="2"/>
        <v>2003</v>
      </c>
      <c r="J8" s="5" t="str">
        <f t="shared" si="3"/>
        <v>MF</v>
      </c>
      <c r="M8" s="3">
        <v>2007</v>
      </c>
      <c r="N8" s="3" t="s">
        <v>24</v>
      </c>
    </row>
    <row r="9" spans="1:18" x14ac:dyDescent="0.25">
      <c r="A9" s="4">
        <v>307</v>
      </c>
      <c r="B9" s="5" t="str">
        <f t="shared" si="0"/>
        <v>MF</v>
      </c>
      <c r="C9" s="5" t="str">
        <f t="shared" si="1"/>
        <v>M</v>
      </c>
      <c r="D9" s="5" t="s">
        <v>29</v>
      </c>
      <c r="E9" s="5" t="s">
        <v>30</v>
      </c>
      <c r="F9" s="5" t="s">
        <v>16</v>
      </c>
      <c r="G9" s="6">
        <v>37997</v>
      </c>
      <c r="H9" s="5" t="s">
        <v>12</v>
      </c>
      <c r="I9" s="5">
        <f t="shared" si="2"/>
        <v>2004</v>
      </c>
      <c r="J9" s="5" t="str">
        <f t="shared" si="3"/>
        <v>MF</v>
      </c>
    </row>
    <row r="10" spans="1:18" x14ac:dyDescent="0.25">
      <c r="A10" s="4">
        <v>308</v>
      </c>
      <c r="B10" s="5" t="str">
        <f t="shared" si="0"/>
        <v>MF</v>
      </c>
      <c r="C10" s="5" t="str">
        <f t="shared" si="1"/>
        <v>M</v>
      </c>
      <c r="D10" s="5" t="s">
        <v>31</v>
      </c>
      <c r="E10" s="5" t="s">
        <v>32</v>
      </c>
      <c r="F10" s="5" t="s">
        <v>16</v>
      </c>
      <c r="G10" s="6">
        <v>37987</v>
      </c>
      <c r="H10" s="5" t="s">
        <v>12</v>
      </c>
      <c r="I10" s="5">
        <f t="shared" si="2"/>
        <v>2004</v>
      </c>
      <c r="J10" s="5" t="str">
        <f t="shared" si="3"/>
        <v>MF</v>
      </c>
    </row>
    <row r="11" spans="1:18" x14ac:dyDescent="0.25">
      <c r="A11" s="4">
        <v>309</v>
      </c>
      <c r="B11" s="5" t="str">
        <f t="shared" si="0"/>
        <v>MG</v>
      </c>
      <c r="C11" s="5" t="str">
        <f t="shared" si="1"/>
        <v>M</v>
      </c>
      <c r="D11" s="5" t="s">
        <v>33</v>
      </c>
      <c r="E11" s="5" t="s">
        <v>34</v>
      </c>
      <c r="F11" s="5" t="s">
        <v>11</v>
      </c>
      <c r="G11" s="6">
        <v>37818</v>
      </c>
      <c r="H11" s="5" t="s">
        <v>12</v>
      </c>
      <c r="I11" s="5">
        <f t="shared" si="2"/>
        <v>2003</v>
      </c>
      <c r="J11" s="5" t="str">
        <f t="shared" si="3"/>
        <v>MG</v>
      </c>
    </row>
    <row r="12" spans="1:18" x14ac:dyDescent="0.25">
      <c r="A12" s="4">
        <v>310</v>
      </c>
      <c r="B12" s="5" t="str">
        <f t="shared" si="0"/>
        <v>CG</v>
      </c>
      <c r="C12" s="5" t="str">
        <f t="shared" si="1"/>
        <v>C</v>
      </c>
      <c r="D12" s="5" t="s">
        <v>35</v>
      </c>
      <c r="E12" s="5" t="s">
        <v>36</v>
      </c>
      <c r="F12" s="5" t="s">
        <v>11</v>
      </c>
      <c r="G12" s="6">
        <v>37543</v>
      </c>
      <c r="H12" s="5" t="s">
        <v>12</v>
      </c>
      <c r="I12" s="5">
        <f t="shared" si="2"/>
        <v>2002</v>
      </c>
      <c r="J12" s="5" t="str">
        <f t="shared" si="3"/>
        <v>CG</v>
      </c>
    </row>
    <row r="13" spans="1:18" x14ac:dyDescent="0.25">
      <c r="A13" s="4">
        <v>311</v>
      </c>
      <c r="B13" s="5" t="str">
        <f t="shared" si="0"/>
        <v>CG</v>
      </c>
      <c r="C13" s="5" t="str">
        <f t="shared" si="1"/>
        <v>C</v>
      </c>
      <c r="D13" s="5" t="s">
        <v>37</v>
      </c>
      <c r="E13" s="5" t="s">
        <v>38</v>
      </c>
      <c r="F13" s="5" t="s">
        <v>11</v>
      </c>
      <c r="G13" s="6">
        <v>37441</v>
      </c>
      <c r="H13" s="5" t="s">
        <v>12</v>
      </c>
      <c r="I13" s="5">
        <f t="shared" si="2"/>
        <v>2002</v>
      </c>
      <c r="J13" s="5" t="str">
        <f t="shared" si="3"/>
        <v>CG</v>
      </c>
    </row>
    <row r="14" spans="1:18" x14ac:dyDescent="0.25">
      <c r="A14" s="4">
        <v>312</v>
      </c>
      <c r="B14" s="5" t="str">
        <f t="shared" si="0"/>
        <v>MG</v>
      </c>
      <c r="C14" s="5" t="str">
        <f t="shared" si="1"/>
        <v>M</v>
      </c>
      <c r="D14" s="5" t="s">
        <v>39</v>
      </c>
      <c r="E14" s="5" t="s">
        <v>40</v>
      </c>
      <c r="F14" s="5" t="s">
        <v>11</v>
      </c>
      <c r="G14" s="6">
        <v>37930</v>
      </c>
      <c r="H14" s="5" t="s">
        <v>12</v>
      </c>
      <c r="I14" s="5">
        <f t="shared" si="2"/>
        <v>2003</v>
      </c>
      <c r="J14" s="5" t="str">
        <f t="shared" si="3"/>
        <v>MG</v>
      </c>
    </row>
    <row r="15" spans="1:18" x14ac:dyDescent="0.25">
      <c r="A15" s="4">
        <v>313</v>
      </c>
      <c r="B15" s="5" t="str">
        <f t="shared" si="0"/>
        <v>MF</v>
      </c>
      <c r="C15" s="5" t="str">
        <f t="shared" si="1"/>
        <v>M</v>
      </c>
      <c r="D15" s="5" t="s">
        <v>41</v>
      </c>
      <c r="E15" s="5" t="s">
        <v>42</v>
      </c>
      <c r="F15" s="5" t="s">
        <v>16</v>
      </c>
      <c r="G15" s="6">
        <v>37922</v>
      </c>
      <c r="H15" s="5" t="s">
        <v>12</v>
      </c>
      <c r="I15" s="5">
        <f t="shared" si="2"/>
        <v>2003</v>
      </c>
      <c r="J15" s="5" t="str">
        <f t="shared" si="3"/>
        <v>MF</v>
      </c>
    </row>
    <row r="16" spans="1:18" x14ac:dyDescent="0.25">
      <c r="A16" s="4">
        <v>314</v>
      </c>
      <c r="B16" s="5" t="str">
        <f t="shared" si="0"/>
        <v>CF</v>
      </c>
      <c r="C16" s="5" t="str">
        <f t="shared" si="1"/>
        <v>C</v>
      </c>
      <c r="D16" s="5" t="s">
        <v>43</v>
      </c>
      <c r="E16" s="5" t="s">
        <v>44</v>
      </c>
      <c r="F16" s="5" t="s">
        <v>16</v>
      </c>
      <c r="G16" s="6">
        <v>37509</v>
      </c>
      <c r="H16" s="5" t="s">
        <v>12</v>
      </c>
      <c r="I16" s="5">
        <f t="shared" si="2"/>
        <v>2002</v>
      </c>
      <c r="J16" s="5" t="str">
        <f t="shared" si="3"/>
        <v>CF</v>
      </c>
    </row>
    <row r="17" spans="1:14" x14ac:dyDescent="0.25">
      <c r="A17" s="4">
        <v>315</v>
      </c>
      <c r="B17" s="5" t="str">
        <f t="shared" si="0"/>
        <v>MF</v>
      </c>
      <c r="C17" s="5" t="str">
        <f t="shared" si="1"/>
        <v>M</v>
      </c>
      <c r="D17" s="5" t="s">
        <v>45</v>
      </c>
      <c r="E17" s="5" t="s">
        <v>46</v>
      </c>
      <c r="F17" s="5" t="s">
        <v>16</v>
      </c>
      <c r="G17" s="6">
        <v>37706</v>
      </c>
      <c r="H17" s="5" t="s">
        <v>12</v>
      </c>
      <c r="I17" s="5">
        <f t="shared" si="2"/>
        <v>2003</v>
      </c>
      <c r="J17" s="5" t="str">
        <f t="shared" si="3"/>
        <v>MF</v>
      </c>
    </row>
    <row r="18" spans="1:14" x14ac:dyDescent="0.25">
      <c r="A18" s="4">
        <v>316</v>
      </c>
      <c r="B18" s="5" t="str">
        <f t="shared" si="0"/>
        <v>MG</v>
      </c>
      <c r="C18" s="5" t="str">
        <f t="shared" si="1"/>
        <v>M</v>
      </c>
      <c r="D18" s="5" t="s">
        <v>47</v>
      </c>
      <c r="E18" s="5" t="s">
        <v>48</v>
      </c>
      <c r="F18" s="5" t="s">
        <v>11</v>
      </c>
      <c r="G18" s="6">
        <v>37880</v>
      </c>
      <c r="H18" s="5" t="s">
        <v>12</v>
      </c>
      <c r="I18" s="5">
        <f t="shared" si="2"/>
        <v>2003</v>
      </c>
      <c r="J18" s="5" t="str">
        <f t="shared" si="3"/>
        <v>MG</v>
      </c>
    </row>
    <row r="19" spans="1:14" x14ac:dyDescent="0.25">
      <c r="A19" s="4">
        <v>317</v>
      </c>
      <c r="B19" s="5" t="str">
        <f t="shared" si="0"/>
        <v>CG</v>
      </c>
      <c r="C19" s="5" t="str">
        <f t="shared" si="1"/>
        <v>C</v>
      </c>
      <c r="D19" s="5" t="s">
        <v>49</v>
      </c>
      <c r="E19" s="5" t="s">
        <v>26</v>
      </c>
      <c r="F19" s="5" t="s">
        <v>11</v>
      </c>
      <c r="G19" s="6">
        <v>37352</v>
      </c>
      <c r="H19" s="5" t="s">
        <v>12</v>
      </c>
      <c r="I19" s="5">
        <f t="shared" si="2"/>
        <v>2002</v>
      </c>
      <c r="J19" s="5" t="str">
        <f t="shared" si="3"/>
        <v>CG</v>
      </c>
    </row>
    <row r="20" spans="1:14" x14ac:dyDescent="0.25">
      <c r="A20" s="4">
        <v>318</v>
      </c>
      <c r="B20" s="5" t="str">
        <f t="shared" si="0"/>
        <v>MF</v>
      </c>
      <c r="C20" s="5" t="str">
        <f t="shared" si="1"/>
        <v>M</v>
      </c>
      <c r="D20" s="5" t="s">
        <v>50</v>
      </c>
      <c r="E20" s="5" t="s">
        <v>51</v>
      </c>
      <c r="F20" s="5" t="s">
        <v>16</v>
      </c>
      <c r="G20" s="6">
        <v>37736</v>
      </c>
      <c r="H20" s="5" t="s">
        <v>12</v>
      </c>
      <c r="I20" s="5">
        <f t="shared" si="2"/>
        <v>2003</v>
      </c>
      <c r="J20" s="5" t="str">
        <f t="shared" si="3"/>
        <v>MF</v>
      </c>
      <c r="M20" s="5" t="s">
        <v>52</v>
      </c>
      <c r="N20" s="5" t="s">
        <v>16</v>
      </c>
    </row>
    <row r="21" spans="1:14" x14ac:dyDescent="0.25">
      <c r="A21" s="4">
        <v>319</v>
      </c>
      <c r="B21" s="5" t="str">
        <f t="shared" si="0"/>
        <v>MG</v>
      </c>
      <c r="C21" s="5" t="str">
        <f t="shared" si="1"/>
        <v>M</v>
      </c>
      <c r="D21" s="5" t="s">
        <v>53</v>
      </c>
      <c r="E21" s="5" t="s">
        <v>54</v>
      </c>
      <c r="F21" s="5" t="s">
        <v>11</v>
      </c>
      <c r="G21" s="6">
        <v>37755</v>
      </c>
      <c r="H21" s="5" t="s">
        <v>12</v>
      </c>
      <c r="I21" s="5">
        <f t="shared" si="2"/>
        <v>2003</v>
      </c>
      <c r="J21" s="5" t="str">
        <f t="shared" si="3"/>
        <v>MG</v>
      </c>
      <c r="M21" s="5" t="s">
        <v>55</v>
      </c>
      <c r="N21" s="5" t="s">
        <v>16</v>
      </c>
    </row>
    <row r="22" spans="1:14" x14ac:dyDescent="0.25">
      <c r="A22" s="4">
        <v>320</v>
      </c>
      <c r="B22" s="5" t="str">
        <f t="shared" si="0"/>
        <v>MG</v>
      </c>
      <c r="C22" s="5" t="str">
        <f t="shared" si="1"/>
        <v>M</v>
      </c>
      <c r="D22" s="5" t="s">
        <v>56</v>
      </c>
      <c r="E22" s="5" t="s">
        <v>57</v>
      </c>
      <c r="F22" s="5" t="s">
        <v>11</v>
      </c>
      <c r="G22" s="6">
        <v>37887</v>
      </c>
      <c r="H22" s="5" t="s">
        <v>12</v>
      </c>
      <c r="I22" s="5">
        <f t="shared" si="2"/>
        <v>2003</v>
      </c>
      <c r="J22" s="5" t="str">
        <f t="shared" si="3"/>
        <v>MG</v>
      </c>
      <c r="M22" s="5" t="s">
        <v>58</v>
      </c>
      <c r="N22" s="5" t="s">
        <v>16</v>
      </c>
    </row>
    <row r="23" spans="1:14" x14ac:dyDescent="0.25">
      <c r="A23" s="4">
        <v>321</v>
      </c>
      <c r="B23" s="5" t="str">
        <f t="shared" si="0"/>
        <v>MF</v>
      </c>
      <c r="C23" s="5" t="str">
        <f t="shared" si="1"/>
        <v>M</v>
      </c>
      <c r="D23" s="5" t="s">
        <v>59</v>
      </c>
      <c r="E23" s="5" t="s">
        <v>60</v>
      </c>
      <c r="F23" s="5" t="s">
        <v>16</v>
      </c>
      <c r="G23" s="6">
        <v>37799</v>
      </c>
      <c r="H23" s="5" t="s">
        <v>12</v>
      </c>
      <c r="I23" s="5">
        <f t="shared" si="2"/>
        <v>2003</v>
      </c>
      <c r="J23" s="5" t="str">
        <f t="shared" si="3"/>
        <v>MF</v>
      </c>
      <c r="M23" s="5" t="s">
        <v>61</v>
      </c>
      <c r="N23" s="5" t="s">
        <v>11</v>
      </c>
    </row>
    <row r="24" spans="1:14" x14ac:dyDescent="0.25">
      <c r="A24" s="4">
        <v>322</v>
      </c>
      <c r="B24" s="5" t="str">
        <f t="shared" si="0"/>
        <v>MF</v>
      </c>
      <c r="C24" s="5" t="str">
        <f t="shared" si="1"/>
        <v>M</v>
      </c>
      <c r="D24" s="5" t="s">
        <v>62</v>
      </c>
      <c r="E24" s="5" t="s">
        <v>63</v>
      </c>
      <c r="F24" s="5" t="s">
        <v>16</v>
      </c>
      <c r="G24" s="6">
        <v>37829</v>
      </c>
      <c r="H24" s="5" t="s">
        <v>12</v>
      </c>
      <c r="I24" s="5">
        <f t="shared" si="2"/>
        <v>2003</v>
      </c>
      <c r="J24" s="5" t="str">
        <f t="shared" si="3"/>
        <v>MF</v>
      </c>
      <c r="M24" s="5" t="s">
        <v>64</v>
      </c>
      <c r="N24" s="5" t="s">
        <v>11</v>
      </c>
    </row>
    <row r="25" spans="1:14" x14ac:dyDescent="0.25">
      <c r="A25" s="4">
        <v>323</v>
      </c>
      <c r="B25" s="5" t="str">
        <f t="shared" si="0"/>
        <v>MF</v>
      </c>
      <c r="C25" s="5" t="str">
        <f t="shared" si="1"/>
        <v>M</v>
      </c>
      <c r="D25" s="5" t="s">
        <v>65</v>
      </c>
      <c r="E25" s="5" t="s">
        <v>66</v>
      </c>
      <c r="F25" s="5" t="s">
        <v>16</v>
      </c>
      <c r="G25" s="6">
        <v>37636</v>
      </c>
      <c r="H25" s="5" t="s">
        <v>12</v>
      </c>
      <c r="I25" s="5">
        <f t="shared" si="2"/>
        <v>2003</v>
      </c>
      <c r="J25" s="5" t="str">
        <f t="shared" si="3"/>
        <v>MF</v>
      </c>
      <c r="M25" s="5" t="s">
        <v>67</v>
      </c>
      <c r="N25" s="5" t="s">
        <v>11</v>
      </c>
    </row>
    <row r="26" spans="1:14" x14ac:dyDescent="0.25">
      <c r="A26" s="4">
        <v>324</v>
      </c>
      <c r="B26" s="5" t="str">
        <f t="shared" si="0"/>
        <v>CF</v>
      </c>
      <c r="C26" s="5" t="str">
        <f t="shared" si="1"/>
        <v>C</v>
      </c>
      <c r="D26" s="5" t="s">
        <v>68</v>
      </c>
      <c r="E26" s="5" t="s">
        <v>69</v>
      </c>
      <c r="F26" s="5" t="s">
        <v>16</v>
      </c>
      <c r="G26" s="6">
        <v>37540</v>
      </c>
      <c r="H26" s="5" t="s">
        <v>12</v>
      </c>
      <c r="I26" s="5">
        <f t="shared" si="2"/>
        <v>2002</v>
      </c>
      <c r="J26" s="5" t="str">
        <f t="shared" si="3"/>
        <v>CF</v>
      </c>
    </row>
    <row r="27" spans="1:14" x14ac:dyDescent="0.25">
      <c r="A27" s="4">
        <v>325</v>
      </c>
      <c r="B27" s="5" t="str">
        <f t="shared" si="0"/>
        <v>MG</v>
      </c>
      <c r="C27" s="5" t="str">
        <f t="shared" si="1"/>
        <v>M</v>
      </c>
      <c r="D27" s="5" t="s">
        <v>70</v>
      </c>
      <c r="E27" s="5" t="s">
        <v>71</v>
      </c>
      <c r="F27" s="5" t="s">
        <v>11</v>
      </c>
      <c r="G27" s="6">
        <v>37884</v>
      </c>
      <c r="H27" s="5" t="s">
        <v>12</v>
      </c>
      <c r="I27" s="5">
        <f t="shared" si="2"/>
        <v>2003</v>
      </c>
      <c r="J27" s="5" t="str">
        <f t="shared" si="3"/>
        <v>MG</v>
      </c>
    </row>
    <row r="28" spans="1:14" x14ac:dyDescent="0.25">
      <c r="A28" s="4">
        <v>326</v>
      </c>
      <c r="B28" s="5" t="str">
        <f t="shared" si="0"/>
        <v>MF</v>
      </c>
      <c r="C28" s="5" t="str">
        <f t="shared" si="1"/>
        <v>M</v>
      </c>
      <c r="D28" s="5" t="s">
        <v>72</v>
      </c>
      <c r="E28" s="5" t="s">
        <v>73</v>
      </c>
      <c r="F28" s="5" t="s">
        <v>16</v>
      </c>
      <c r="G28" s="6">
        <v>37977</v>
      </c>
      <c r="H28" s="5" t="s">
        <v>12</v>
      </c>
      <c r="I28" s="5">
        <f t="shared" si="2"/>
        <v>2003</v>
      </c>
      <c r="J28" s="5" t="str">
        <f t="shared" si="3"/>
        <v>MF</v>
      </c>
    </row>
    <row r="29" spans="1:14" x14ac:dyDescent="0.25">
      <c r="A29" s="4">
        <v>327</v>
      </c>
      <c r="B29" s="5" t="str">
        <f t="shared" si="0"/>
        <v>MF</v>
      </c>
      <c r="C29" s="5" t="str">
        <f t="shared" si="1"/>
        <v>M</v>
      </c>
      <c r="D29" s="5" t="s">
        <v>74</v>
      </c>
      <c r="E29" s="5" t="s">
        <v>63</v>
      </c>
      <c r="F29" s="5" t="s">
        <v>16</v>
      </c>
      <c r="G29" s="6">
        <v>37819</v>
      </c>
      <c r="H29" s="5" t="s">
        <v>12</v>
      </c>
      <c r="I29" s="5">
        <f t="shared" si="2"/>
        <v>2003</v>
      </c>
      <c r="J29" s="5" t="str">
        <f t="shared" si="3"/>
        <v>MF</v>
      </c>
    </row>
    <row r="30" spans="1:14" x14ac:dyDescent="0.25">
      <c r="A30" s="4">
        <v>328</v>
      </c>
      <c r="B30" s="5" t="str">
        <f t="shared" si="0"/>
        <v>MG</v>
      </c>
      <c r="C30" s="5" t="str">
        <f t="shared" si="1"/>
        <v>M</v>
      </c>
      <c r="D30" s="5" t="s">
        <v>75</v>
      </c>
      <c r="E30" s="5" t="s">
        <v>76</v>
      </c>
      <c r="F30" s="5" t="s">
        <v>11</v>
      </c>
      <c r="G30" s="6">
        <v>37791</v>
      </c>
      <c r="H30" s="5" t="s">
        <v>12</v>
      </c>
      <c r="I30" s="5">
        <f t="shared" si="2"/>
        <v>2003</v>
      </c>
      <c r="J30" s="5" t="str">
        <f t="shared" si="3"/>
        <v>MG</v>
      </c>
    </row>
    <row r="31" spans="1:14" x14ac:dyDescent="0.25">
      <c r="A31" s="4">
        <v>329</v>
      </c>
      <c r="B31" s="5"/>
      <c r="C31" s="5"/>
      <c r="D31" s="5"/>
      <c r="E31" s="5"/>
      <c r="F31" s="5"/>
      <c r="G31" s="6"/>
      <c r="H31" s="5"/>
      <c r="I31" s="5"/>
      <c r="J31" s="5"/>
    </row>
    <row r="32" spans="1:14" x14ac:dyDescent="0.25">
      <c r="A32" s="4">
        <v>330</v>
      </c>
      <c r="B32" s="5"/>
      <c r="C32" s="5"/>
      <c r="D32" s="5"/>
      <c r="E32" s="5"/>
      <c r="F32" s="5"/>
      <c r="G32" s="6"/>
      <c r="H32" s="5"/>
      <c r="I32" s="5"/>
      <c r="J32" s="5"/>
    </row>
    <row r="33" spans="1:10" x14ac:dyDescent="0.25">
      <c r="A33" s="4">
        <v>331</v>
      </c>
      <c r="B33" s="5"/>
      <c r="C33" s="5"/>
      <c r="D33" s="5"/>
      <c r="E33" s="5"/>
      <c r="F33" s="5"/>
      <c r="G33" s="6"/>
      <c r="H33" s="5"/>
      <c r="I33" s="5"/>
      <c r="J33" s="5"/>
    </row>
    <row r="34" spans="1:10" x14ac:dyDescent="0.25">
      <c r="A34" s="4">
        <v>332</v>
      </c>
      <c r="B34" s="5" t="str">
        <f t="shared" ref="B34:B61" si="4">CONCATENATE(C34,F34)</f>
        <v>CF</v>
      </c>
      <c r="C34" s="5" t="str">
        <f t="shared" ref="C34:C61" si="5">VLOOKUP(I34,$M$2:$N$8,2)</f>
        <v>C</v>
      </c>
      <c r="D34" s="5" t="s">
        <v>77</v>
      </c>
      <c r="E34" s="5" t="s">
        <v>78</v>
      </c>
      <c r="F34" s="5" t="s">
        <v>16</v>
      </c>
      <c r="G34" s="6">
        <v>37250</v>
      </c>
      <c r="H34" s="5" t="s">
        <v>79</v>
      </c>
      <c r="I34" s="5">
        <f t="shared" ref="I34:I61" si="6">YEAR(G34)</f>
        <v>2001</v>
      </c>
      <c r="J34" s="5" t="str">
        <f t="shared" ref="J34:J61" si="7">CONCATENATE(C34,F34)</f>
        <v>CF</v>
      </c>
    </row>
    <row r="35" spans="1:10" x14ac:dyDescent="0.25">
      <c r="A35" s="4">
        <v>333</v>
      </c>
      <c r="B35" s="5" t="str">
        <f t="shared" si="4"/>
        <v>CF</v>
      </c>
      <c r="C35" s="5" t="str">
        <f t="shared" si="5"/>
        <v>C</v>
      </c>
      <c r="D35" s="5" t="s">
        <v>80</v>
      </c>
      <c r="E35" s="5" t="s">
        <v>81</v>
      </c>
      <c r="F35" s="5" t="s">
        <v>16</v>
      </c>
      <c r="G35" s="6">
        <v>37559</v>
      </c>
      <c r="H35" s="5" t="s">
        <v>79</v>
      </c>
      <c r="I35" s="5">
        <f t="shared" si="6"/>
        <v>2002</v>
      </c>
      <c r="J35" s="5" t="str">
        <f t="shared" si="7"/>
        <v>CF</v>
      </c>
    </row>
    <row r="36" spans="1:10" x14ac:dyDescent="0.25">
      <c r="A36" s="4">
        <v>334</v>
      </c>
      <c r="B36" s="5" t="str">
        <f t="shared" si="4"/>
        <v>MF</v>
      </c>
      <c r="C36" s="5" t="str">
        <f t="shared" si="5"/>
        <v>M</v>
      </c>
      <c r="D36" s="5" t="s">
        <v>82</v>
      </c>
      <c r="E36" s="5" t="s">
        <v>83</v>
      </c>
      <c r="F36" s="5" t="s">
        <v>16</v>
      </c>
      <c r="G36" s="6">
        <v>37783</v>
      </c>
      <c r="H36" s="5" t="s">
        <v>79</v>
      </c>
      <c r="I36" s="5">
        <f t="shared" si="6"/>
        <v>2003</v>
      </c>
      <c r="J36" s="5" t="str">
        <f t="shared" si="7"/>
        <v>MF</v>
      </c>
    </row>
    <row r="37" spans="1:10" x14ac:dyDescent="0.25">
      <c r="A37" s="4">
        <v>335</v>
      </c>
      <c r="B37" s="5" t="str">
        <f t="shared" si="4"/>
        <v>MF</v>
      </c>
      <c r="C37" s="5" t="str">
        <f t="shared" si="5"/>
        <v>M</v>
      </c>
      <c r="D37" s="5" t="s">
        <v>84</v>
      </c>
      <c r="E37" s="5" t="s">
        <v>85</v>
      </c>
      <c r="F37" s="5" t="s">
        <v>16</v>
      </c>
      <c r="G37" s="6">
        <v>37624</v>
      </c>
      <c r="H37" s="5" t="s">
        <v>79</v>
      </c>
      <c r="I37" s="5">
        <f t="shared" si="6"/>
        <v>2003</v>
      </c>
      <c r="J37" s="5" t="str">
        <f t="shared" si="7"/>
        <v>MF</v>
      </c>
    </row>
    <row r="38" spans="1:10" x14ac:dyDescent="0.25">
      <c r="A38" s="4">
        <v>336</v>
      </c>
      <c r="B38" s="5" t="str">
        <f t="shared" si="4"/>
        <v>MF</v>
      </c>
      <c r="C38" s="5" t="str">
        <f t="shared" si="5"/>
        <v>M</v>
      </c>
      <c r="D38" s="5" t="s">
        <v>86</v>
      </c>
      <c r="E38" s="5" t="s">
        <v>87</v>
      </c>
      <c r="F38" s="5" t="s">
        <v>16</v>
      </c>
      <c r="G38" s="6">
        <v>37782</v>
      </c>
      <c r="H38" s="5" t="s">
        <v>79</v>
      </c>
      <c r="I38" s="5">
        <f t="shared" si="6"/>
        <v>2003</v>
      </c>
      <c r="J38" s="5" t="str">
        <f t="shared" si="7"/>
        <v>MF</v>
      </c>
    </row>
    <row r="39" spans="1:10" x14ac:dyDescent="0.25">
      <c r="A39" s="4">
        <v>337</v>
      </c>
      <c r="B39" s="5" t="str">
        <f t="shared" si="4"/>
        <v>MG</v>
      </c>
      <c r="C39" s="5" t="str">
        <f t="shared" si="5"/>
        <v>M</v>
      </c>
      <c r="D39" s="5" t="s">
        <v>88</v>
      </c>
      <c r="E39" s="5" t="s">
        <v>89</v>
      </c>
      <c r="F39" s="5" t="s">
        <v>11</v>
      </c>
      <c r="G39" s="6">
        <v>37786</v>
      </c>
      <c r="H39" s="5" t="s">
        <v>79</v>
      </c>
      <c r="I39" s="5">
        <f t="shared" si="6"/>
        <v>2003</v>
      </c>
      <c r="J39" s="5" t="str">
        <f t="shared" si="7"/>
        <v>MG</v>
      </c>
    </row>
    <row r="40" spans="1:10" x14ac:dyDescent="0.25">
      <c r="A40" s="4">
        <v>338</v>
      </c>
      <c r="B40" s="5" t="str">
        <f t="shared" si="4"/>
        <v>MF</v>
      </c>
      <c r="C40" s="5" t="str">
        <f t="shared" si="5"/>
        <v>M</v>
      </c>
      <c r="D40" s="5" t="s">
        <v>90</v>
      </c>
      <c r="E40" s="5" t="s">
        <v>91</v>
      </c>
      <c r="F40" s="5" t="s">
        <v>16</v>
      </c>
      <c r="G40" s="6">
        <v>37771</v>
      </c>
      <c r="H40" s="5" t="s">
        <v>79</v>
      </c>
      <c r="I40" s="5">
        <f t="shared" si="6"/>
        <v>2003</v>
      </c>
      <c r="J40" s="5" t="str">
        <f t="shared" si="7"/>
        <v>MF</v>
      </c>
    </row>
    <row r="41" spans="1:10" x14ac:dyDescent="0.25">
      <c r="A41" s="4">
        <v>339</v>
      </c>
      <c r="B41" s="5" t="str">
        <f t="shared" si="4"/>
        <v>MF</v>
      </c>
      <c r="C41" s="5" t="str">
        <f t="shared" si="5"/>
        <v>M</v>
      </c>
      <c r="D41" s="5" t="s">
        <v>92</v>
      </c>
      <c r="E41" s="5" t="s">
        <v>93</v>
      </c>
      <c r="F41" s="5" t="s">
        <v>16</v>
      </c>
      <c r="G41" s="6">
        <v>37694</v>
      </c>
      <c r="H41" s="5" t="s">
        <v>79</v>
      </c>
      <c r="I41" s="5">
        <f t="shared" si="6"/>
        <v>2003</v>
      </c>
      <c r="J41" s="5" t="str">
        <f t="shared" si="7"/>
        <v>MF</v>
      </c>
    </row>
    <row r="42" spans="1:10" x14ac:dyDescent="0.25">
      <c r="A42" s="4">
        <v>340</v>
      </c>
      <c r="B42" s="5" t="str">
        <f t="shared" si="4"/>
        <v>MF</v>
      </c>
      <c r="C42" s="5" t="str">
        <f t="shared" si="5"/>
        <v>M</v>
      </c>
      <c r="D42" s="5" t="s">
        <v>94</v>
      </c>
      <c r="E42" s="5" t="s">
        <v>95</v>
      </c>
      <c r="F42" s="5" t="s">
        <v>16</v>
      </c>
      <c r="G42" s="6">
        <v>37974</v>
      </c>
      <c r="H42" s="5" t="s">
        <v>79</v>
      </c>
      <c r="I42" s="5">
        <f t="shared" si="6"/>
        <v>2003</v>
      </c>
      <c r="J42" s="5" t="str">
        <f t="shared" si="7"/>
        <v>MF</v>
      </c>
    </row>
    <row r="43" spans="1:10" x14ac:dyDescent="0.25">
      <c r="A43" s="4">
        <v>341</v>
      </c>
      <c r="B43" s="5" t="str">
        <f t="shared" si="4"/>
        <v>MG</v>
      </c>
      <c r="C43" s="5" t="str">
        <f t="shared" si="5"/>
        <v>M</v>
      </c>
      <c r="D43" s="5" t="s">
        <v>96</v>
      </c>
      <c r="E43" s="5" t="s">
        <v>97</v>
      </c>
      <c r="F43" s="5" t="s">
        <v>11</v>
      </c>
      <c r="G43" s="6">
        <v>37692</v>
      </c>
      <c r="H43" s="5" t="s">
        <v>79</v>
      </c>
      <c r="I43" s="5">
        <f t="shared" si="6"/>
        <v>2003</v>
      </c>
      <c r="J43" s="5" t="str">
        <f t="shared" si="7"/>
        <v>MG</v>
      </c>
    </row>
    <row r="44" spans="1:10" x14ac:dyDescent="0.25">
      <c r="A44" s="4">
        <v>342</v>
      </c>
      <c r="B44" s="5" t="str">
        <f t="shared" si="4"/>
        <v>MF</v>
      </c>
      <c r="C44" s="5" t="str">
        <f t="shared" si="5"/>
        <v>M</v>
      </c>
      <c r="D44" s="5" t="s">
        <v>98</v>
      </c>
      <c r="E44" s="5" t="s">
        <v>99</v>
      </c>
      <c r="F44" s="5" t="s">
        <v>16</v>
      </c>
      <c r="G44" s="6">
        <v>37940</v>
      </c>
      <c r="H44" s="5" t="s">
        <v>79</v>
      </c>
      <c r="I44" s="5">
        <f t="shared" si="6"/>
        <v>2003</v>
      </c>
      <c r="J44" s="5" t="str">
        <f t="shared" si="7"/>
        <v>MF</v>
      </c>
    </row>
    <row r="45" spans="1:10" x14ac:dyDescent="0.25">
      <c r="A45" s="4">
        <v>343</v>
      </c>
      <c r="B45" s="5" t="str">
        <f t="shared" si="4"/>
        <v>CF</v>
      </c>
      <c r="C45" s="5" t="str">
        <f t="shared" si="5"/>
        <v>C</v>
      </c>
      <c r="D45" s="5" t="s">
        <v>100</v>
      </c>
      <c r="E45" s="5" t="s">
        <v>99</v>
      </c>
      <c r="F45" s="5" t="s">
        <v>16</v>
      </c>
      <c r="G45" s="6">
        <v>37453</v>
      </c>
      <c r="H45" s="5" t="s">
        <v>79</v>
      </c>
      <c r="I45" s="5">
        <f t="shared" si="6"/>
        <v>2002</v>
      </c>
      <c r="J45" s="5" t="str">
        <f t="shared" si="7"/>
        <v>CF</v>
      </c>
    </row>
    <row r="46" spans="1:10" x14ac:dyDescent="0.25">
      <c r="A46" s="4">
        <v>344</v>
      </c>
      <c r="B46" s="5" t="str">
        <f t="shared" si="4"/>
        <v>MG</v>
      </c>
      <c r="C46" s="5" t="str">
        <f t="shared" si="5"/>
        <v>M</v>
      </c>
      <c r="D46" s="5" t="s">
        <v>101</v>
      </c>
      <c r="E46" s="5" t="s">
        <v>102</v>
      </c>
      <c r="F46" s="5" t="s">
        <v>11</v>
      </c>
      <c r="G46" s="6">
        <v>37748</v>
      </c>
      <c r="H46" s="5" t="s">
        <v>79</v>
      </c>
      <c r="I46" s="5">
        <f t="shared" si="6"/>
        <v>2003</v>
      </c>
      <c r="J46" s="5" t="str">
        <f t="shared" si="7"/>
        <v>MG</v>
      </c>
    </row>
    <row r="47" spans="1:10" x14ac:dyDescent="0.25">
      <c r="A47" s="4">
        <v>345</v>
      </c>
      <c r="B47" s="5" t="str">
        <f t="shared" si="4"/>
        <v>MF</v>
      </c>
      <c r="C47" s="5" t="str">
        <f t="shared" si="5"/>
        <v>M</v>
      </c>
      <c r="D47" s="5" t="s">
        <v>103</v>
      </c>
      <c r="E47" s="5" t="s">
        <v>104</v>
      </c>
      <c r="F47" s="5" t="s">
        <v>16</v>
      </c>
      <c r="G47" s="6">
        <v>37907</v>
      </c>
      <c r="H47" s="5" t="s">
        <v>79</v>
      </c>
      <c r="I47" s="5">
        <f t="shared" si="6"/>
        <v>2003</v>
      </c>
      <c r="J47" s="5" t="str">
        <f t="shared" si="7"/>
        <v>MF</v>
      </c>
    </row>
    <row r="48" spans="1:10" x14ac:dyDescent="0.25">
      <c r="A48" s="4">
        <v>346</v>
      </c>
      <c r="B48" s="5" t="str">
        <f t="shared" si="4"/>
        <v>MG</v>
      </c>
      <c r="C48" s="5" t="str">
        <f t="shared" si="5"/>
        <v>M</v>
      </c>
      <c r="D48" s="5" t="s">
        <v>105</v>
      </c>
      <c r="E48" s="5" t="s">
        <v>106</v>
      </c>
      <c r="F48" s="5" t="s">
        <v>11</v>
      </c>
      <c r="G48" s="6">
        <v>37982</v>
      </c>
      <c r="H48" s="5" t="s">
        <v>79</v>
      </c>
      <c r="I48" s="5">
        <f t="shared" si="6"/>
        <v>2003</v>
      </c>
      <c r="J48" s="5" t="str">
        <f t="shared" si="7"/>
        <v>MG</v>
      </c>
    </row>
    <row r="49" spans="1:10" x14ac:dyDescent="0.25">
      <c r="A49" s="4">
        <v>347</v>
      </c>
      <c r="B49" s="5" t="str">
        <f t="shared" si="4"/>
        <v>MF</v>
      </c>
      <c r="C49" s="5" t="str">
        <f t="shared" si="5"/>
        <v>M</v>
      </c>
      <c r="D49" s="5" t="s">
        <v>107</v>
      </c>
      <c r="E49" s="5" t="s">
        <v>108</v>
      </c>
      <c r="F49" s="5" t="s">
        <v>16</v>
      </c>
      <c r="G49" s="6">
        <v>37896</v>
      </c>
      <c r="H49" s="5" t="s">
        <v>79</v>
      </c>
      <c r="I49" s="5">
        <f t="shared" si="6"/>
        <v>2003</v>
      </c>
      <c r="J49" s="5" t="str">
        <f t="shared" si="7"/>
        <v>MF</v>
      </c>
    </row>
    <row r="50" spans="1:10" x14ac:dyDescent="0.25">
      <c r="A50" s="4">
        <v>348</v>
      </c>
      <c r="B50" s="5" t="str">
        <f t="shared" si="4"/>
        <v>MF</v>
      </c>
      <c r="C50" s="5" t="str">
        <f t="shared" si="5"/>
        <v>M</v>
      </c>
      <c r="D50" s="5" t="s">
        <v>109</v>
      </c>
      <c r="E50" s="5" t="s">
        <v>42</v>
      </c>
      <c r="F50" s="5" t="s">
        <v>16</v>
      </c>
      <c r="G50" s="6">
        <v>37644</v>
      </c>
      <c r="H50" s="5" t="s">
        <v>79</v>
      </c>
      <c r="I50" s="5">
        <f t="shared" si="6"/>
        <v>2003</v>
      </c>
      <c r="J50" s="5" t="str">
        <f t="shared" si="7"/>
        <v>MF</v>
      </c>
    </row>
    <row r="51" spans="1:10" x14ac:dyDescent="0.25">
      <c r="A51" s="4">
        <v>349</v>
      </c>
      <c r="B51" s="5" t="str">
        <f t="shared" si="4"/>
        <v>MF</v>
      </c>
      <c r="C51" s="5" t="str">
        <f t="shared" si="5"/>
        <v>M</v>
      </c>
      <c r="D51" s="5" t="s">
        <v>110</v>
      </c>
      <c r="E51" s="5" t="s">
        <v>111</v>
      </c>
      <c r="F51" s="5" t="s">
        <v>16</v>
      </c>
      <c r="G51" s="6">
        <v>37735</v>
      </c>
      <c r="H51" s="5" t="s">
        <v>79</v>
      </c>
      <c r="I51" s="5">
        <f t="shared" si="6"/>
        <v>2003</v>
      </c>
      <c r="J51" s="5" t="str">
        <f t="shared" si="7"/>
        <v>MF</v>
      </c>
    </row>
    <row r="52" spans="1:10" x14ac:dyDescent="0.25">
      <c r="A52" s="4">
        <v>350</v>
      </c>
      <c r="B52" s="5" t="str">
        <f t="shared" si="4"/>
        <v>MF</v>
      </c>
      <c r="C52" s="5" t="str">
        <f t="shared" si="5"/>
        <v>M</v>
      </c>
      <c r="D52" s="5" t="s">
        <v>112</v>
      </c>
      <c r="E52" s="5" t="s">
        <v>113</v>
      </c>
      <c r="F52" s="5" t="s">
        <v>16</v>
      </c>
      <c r="G52" s="6">
        <v>37725</v>
      </c>
      <c r="H52" s="5" t="s">
        <v>79</v>
      </c>
      <c r="I52" s="5">
        <f t="shared" si="6"/>
        <v>2003</v>
      </c>
      <c r="J52" s="5" t="str">
        <f t="shared" si="7"/>
        <v>MF</v>
      </c>
    </row>
    <row r="53" spans="1:10" x14ac:dyDescent="0.25">
      <c r="A53" s="4">
        <v>351</v>
      </c>
      <c r="B53" s="5" t="str">
        <f t="shared" si="4"/>
        <v>MF</v>
      </c>
      <c r="C53" s="5" t="str">
        <f t="shared" si="5"/>
        <v>M</v>
      </c>
      <c r="D53" s="5" t="s">
        <v>114</v>
      </c>
      <c r="E53" s="5" t="s">
        <v>115</v>
      </c>
      <c r="F53" s="5" t="s">
        <v>16</v>
      </c>
      <c r="G53" s="6">
        <v>37795</v>
      </c>
      <c r="H53" s="5" t="s">
        <v>79</v>
      </c>
      <c r="I53" s="5">
        <f t="shared" si="6"/>
        <v>2003</v>
      </c>
      <c r="J53" s="5" t="str">
        <f t="shared" si="7"/>
        <v>MF</v>
      </c>
    </row>
    <row r="54" spans="1:10" x14ac:dyDescent="0.25">
      <c r="A54" s="4">
        <v>352</v>
      </c>
      <c r="B54" s="5" t="str">
        <f t="shared" si="4"/>
        <v>CG</v>
      </c>
      <c r="C54" s="5" t="str">
        <f t="shared" si="5"/>
        <v>C</v>
      </c>
      <c r="D54" s="5" t="s">
        <v>116</v>
      </c>
      <c r="E54" s="5" t="s">
        <v>117</v>
      </c>
      <c r="F54" s="5" t="s">
        <v>11</v>
      </c>
      <c r="G54" s="6">
        <v>37600</v>
      </c>
      <c r="H54" s="5" t="s">
        <v>79</v>
      </c>
      <c r="I54" s="5">
        <f t="shared" si="6"/>
        <v>2002</v>
      </c>
      <c r="J54" s="5" t="str">
        <f t="shared" si="7"/>
        <v>CG</v>
      </c>
    </row>
    <row r="55" spans="1:10" x14ac:dyDescent="0.25">
      <c r="A55" s="4">
        <v>353</v>
      </c>
      <c r="B55" s="5" t="str">
        <f t="shared" si="4"/>
        <v>MG</v>
      </c>
      <c r="C55" s="5" t="str">
        <f t="shared" si="5"/>
        <v>M</v>
      </c>
      <c r="D55" s="5" t="s">
        <v>118</v>
      </c>
      <c r="E55" s="5" t="s">
        <v>119</v>
      </c>
      <c r="F55" s="5" t="s">
        <v>11</v>
      </c>
      <c r="G55" s="6">
        <v>37664</v>
      </c>
      <c r="H55" s="5" t="s">
        <v>79</v>
      </c>
      <c r="I55" s="5">
        <f t="shared" si="6"/>
        <v>2003</v>
      </c>
      <c r="J55" s="5" t="str">
        <f t="shared" si="7"/>
        <v>MG</v>
      </c>
    </row>
    <row r="56" spans="1:10" x14ac:dyDescent="0.25">
      <c r="A56" s="4">
        <v>354</v>
      </c>
      <c r="B56" s="5" t="str">
        <f t="shared" si="4"/>
        <v>MG</v>
      </c>
      <c r="C56" s="5" t="str">
        <f t="shared" si="5"/>
        <v>M</v>
      </c>
      <c r="D56" s="5" t="s">
        <v>120</v>
      </c>
      <c r="E56" s="5" t="s">
        <v>121</v>
      </c>
      <c r="F56" s="5" t="s">
        <v>11</v>
      </c>
      <c r="G56" s="6">
        <v>37702</v>
      </c>
      <c r="H56" s="5" t="s">
        <v>79</v>
      </c>
      <c r="I56" s="5">
        <f t="shared" si="6"/>
        <v>2003</v>
      </c>
      <c r="J56" s="5" t="str">
        <f t="shared" si="7"/>
        <v>MG</v>
      </c>
    </row>
    <row r="57" spans="1:10" x14ac:dyDescent="0.25">
      <c r="A57" s="4">
        <v>355</v>
      </c>
      <c r="B57" s="5" t="str">
        <f t="shared" si="4"/>
        <v>MG</v>
      </c>
      <c r="C57" s="5" t="str">
        <f t="shared" si="5"/>
        <v>M</v>
      </c>
      <c r="D57" s="5" t="s">
        <v>122</v>
      </c>
      <c r="E57" s="5" t="s">
        <v>123</v>
      </c>
      <c r="F57" s="5" t="s">
        <v>11</v>
      </c>
      <c r="G57" s="6">
        <v>37951</v>
      </c>
      <c r="H57" s="5" t="s">
        <v>79</v>
      </c>
      <c r="I57" s="5">
        <f t="shared" si="6"/>
        <v>2003</v>
      </c>
      <c r="J57" s="5" t="str">
        <f t="shared" si="7"/>
        <v>MG</v>
      </c>
    </row>
    <row r="58" spans="1:10" x14ac:dyDescent="0.25">
      <c r="A58" s="4">
        <v>356</v>
      </c>
      <c r="B58" s="5" t="str">
        <f t="shared" si="4"/>
        <v>MF</v>
      </c>
      <c r="C58" s="5" t="str">
        <f t="shared" si="5"/>
        <v>M</v>
      </c>
      <c r="D58" s="5" t="s">
        <v>124</v>
      </c>
      <c r="E58" s="5" t="s">
        <v>15</v>
      </c>
      <c r="F58" s="5" t="s">
        <v>16</v>
      </c>
      <c r="G58" s="6">
        <v>37776</v>
      </c>
      <c r="H58" s="5" t="s">
        <v>79</v>
      </c>
      <c r="I58" s="5">
        <f t="shared" si="6"/>
        <v>2003</v>
      </c>
      <c r="J58" s="5" t="str">
        <f t="shared" si="7"/>
        <v>MF</v>
      </c>
    </row>
    <row r="59" spans="1:10" x14ac:dyDescent="0.25">
      <c r="A59" s="4">
        <v>357</v>
      </c>
      <c r="B59" s="5" t="str">
        <f t="shared" si="4"/>
        <v>MF</v>
      </c>
      <c r="C59" s="5" t="str">
        <f t="shared" si="5"/>
        <v>M</v>
      </c>
      <c r="D59" s="5" t="s">
        <v>125</v>
      </c>
      <c r="E59" s="5" t="s">
        <v>126</v>
      </c>
      <c r="F59" s="5" t="s">
        <v>16</v>
      </c>
      <c r="G59" s="6">
        <v>37830</v>
      </c>
      <c r="H59" s="5" t="s">
        <v>79</v>
      </c>
      <c r="I59" s="5">
        <f t="shared" si="6"/>
        <v>2003</v>
      </c>
      <c r="J59" s="5" t="str">
        <f t="shared" si="7"/>
        <v>MF</v>
      </c>
    </row>
    <row r="60" spans="1:10" x14ac:dyDescent="0.25">
      <c r="A60" s="4">
        <v>358</v>
      </c>
      <c r="B60" s="5" t="str">
        <f t="shared" si="4"/>
        <v>MG</v>
      </c>
      <c r="C60" s="5" t="str">
        <f t="shared" si="5"/>
        <v>M</v>
      </c>
      <c r="D60" s="5" t="s">
        <v>127</v>
      </c>
      <c r="E60" s="5" t="s">
        <v>128</v>
      </c>
      <c r="F60" s="5" t="s">
        <v>11</v>
      </c>
      <c r="G60" s="6">
        <v>37663</v>
      </c>
      <c r="H60" s="5" t="s">
        <v>79</v>
      </c>
      <c r="I60" s="5">
        <f t="shared" si="6"/>
        <v>2003</v>
      </c>
      <c r="J60" s="5" t="str">
        <f t="shared" si="7"/>
        <v>MG</v>
      </c>
    </row>
    <row r="61" spans="1:10" x14ac:dyDescent="0.25">
      <c r="A61" s="4">
        <v>359</v>
      </c>
      <c r="B61" s="5" t="str">
        <f t="shared" si="4"/>
        <v>MF</v>
      </c>
      <c r="C61" s="5" t="str">
        <f t="shared" si="5"/>
        <v>M</v>
      </c>
      <c r="D61" s="5" t="s">
        <v>129</v>
      </c>
      <c r="E61" s="5" t="s">
        <v>130</v>
      </c>
      <c r="F61" s="5" t="s">
        <v>16</v>
      </c>
      <c r="G61" s="6">
        <v>37717</v>
      </c>
      <c r="H61" s="5" t="s">
        <v>79</v>
      </c>
      <c r="I61" s="5">
        <f t="shared" si="6"/>
        <v>2003</v>
      </c>
      <c r="J61" s="5" t="str">
        <f t="shared" si="7"/>
        <v>MF</v>
      </c>
    </row>
    <row r="62" spans="1:10" x14ac:dyDescent="0.25">
      <c r="A62" s="4">
        <v>360</v>
      </c>
      <c r="B62" s="5"/>
      <c r="C62" s="5"/>
      <c r="D62" s="5"/>
      <c r="E62" s="5"/>
      <c r="F62" s="5"/>
      <c r="G62" s="6"/>
      <c r="H62" s="5"/>
      <c r="I62" s="5"/>
      <c r="J62" s="5"/>
    </row>
    <row r="63" spans="1:10" x14ac:dyDescent="0.25">
      <c r="A63" s="4">
        <v>361</v>
      </c>
      <c r="B63" s="5"/>
      <c r="C63" s="5"/>
      <c r="D63" s="5"/>
      <c r="E63" s="5"/>
      <c r="F63" s="5"/>
      <c r="G63" s="6"/>
      <c r="H63" s="5"/>
      <c r="I63" s="5"/>
      <c r="J63" s="5"/>
    </row>
    <row r="64" spans="1:10" x14ac:dyDescent="0.25">
      <c r="A64" s="4">
        <v>362</v>
      </c>
      <c r="B64" s="5"/>
      <c r="C64" s="5"/>
      <c r="D64" s="5"/>
      <c r="E64" s="5"/>
      <c r="F64" s="5"/>
      <c r="G64" s="6"/>
      <c r="H64" s="5"/>
      <c r="I64" s="5"/>
      <c r="J64" s="5"/>
    </row>
    <row r="65" spans="1:10" x14ac:dyDescent="0.25">
      <c r="A65" s="4">
        <v>363</v>
      </c>
      <c r="B65" s="5" t="str">
        <f t="shared" ref="B65:B93" si="8">CONCATENATE(C65,F65)</f>
        <v>CG</v>
      </c>
      <c r="C65" s="5" t="str">
        <f t="shared" ref="C65:C93" si="9">VLOOKUP(I65,$M$2:$N$8,2)</f>
        <v>C</v>
      </c>
      <c r="D65" s="5" t="s">
        <v>131</v>
      </c>
      <c r="E65" s="5" t="s">
        <v>132</v>
      </c>
      <c r="F65" s="5" t="s">
        <v>11</v>
      </c>
      <c r="G65" s="6">
        <v>37581</v>
      </c>
      <c r="H65" s="5" t="s">
        <v>133</v>
      </c>
      <c r="I65" s="5">
        <f t="shared" ref="I65:I93" si="10">YEAR(G65)</f>
        <v>2002</v>
      </c>
      <c r="J65" s="5" t="str">
        <f t="shared" ref="J65:J75" si="11">CONCATENATE(C65,F65)</f>
        <v>CG</v>
      </c>
    </row>
    <row r="66" spans="1:10" x14ac:dyDescent="0.25">
      <c r="A66" s="4">
        <v>364</v>
      </c>
      <c r="B66" s="5" t="str">
        <f t="shared" si="8"/>
        <v>MF</v>
      </c>
      <c r="C66" s="5" t="str">
        <f t="shared" si="9"/>
        <v>M</v>
      </c>
      <c r="D66" s="5" t="s">
        <v>134</v>
      </c>
      <c r="E66" s="5" t="s">
        <v>135</v>
      </c>
      <c r="F66" s="5" t="s">
        <v>16</v>
      </c>
      <c r="G66" s="6">
        <v>37672</v>
      </c>
      <c r="H66" s="5" t="s">
        <v>133</v>
      </c>
      <c r="I66" s="5">
        <f t="shared" si="10"/>
        <v>2003</v>
      </c>
      <c r="J66" s="5" t="str">
        <f t="shared" si="11"/>
        <v>MF</v>
      </c>
    </row>
    <row r="67" spans="1:10" x14ac:dyDescent="0.25">
      <c r="A67" s="4">
        <v>365</v>
      </c>
      <c r="B67" s="5" t="str">
        <f t="shared" si="8"/>
        <v>MF</v>
      </c>
      <c r="C67" s="5" t="str">
        <f t="shared" si="9"/>
        <v>M</v>
      </c>
      <c r="D67" s="5" t="s">
        <v>136</v>
      </c>
      <c r="E67" s="5" t="s">
        <v>137</v>
      </c>
      <c r="F67" s="5" t="s">
        <v>16</v>
      </c>
      <c r="G67" s="6">
        <v>37876</v>
      </c>
      <c r="H67" s="5" t="s">
        <v>133</v>
      </c>
      <c r="I67" s="5">
        <f t="shared" si="10"/>
        <v>2003</v>
      </c>
      <c r="J67" s="5" t="str">
        <f t="shared" si="11"/>
        <v>MF</v>
      </c>
    </row>
    <row r="68" spans="1:10" x14ac:dyDescent="0.25">
      <c r="A68" s="4">
        <v>366</v>
      </c>
      <c r="B68" s="5" t="str">
        <f t="shared" si="8"/>
        <v>MF</v>
      </c>
      <c r="C68" s="5" t="str">
        <f t="shared" si="9"/>
        <v>M</v>
      </c>
      <c r="D68" s="5" t="s">
        <v>138</v>
      </c>
      <c r="E68" s="5" t="s">
        <v>139</v>
      </c>
      <c r="F68" s="5" t="s">
        <v>16</v>
      </c>
      <c r="G68" s="6">
        <v>37872</v>
      </c>
      <c r="H68" s="5" t="s">
        <v>133</v>
      </c>
      <c r="I68" s="5">
        <f t="shared" si="10"/>
        <v>2003</v>
      </c>
      <c r="J68" s="5" t="str">
        <f t="shared" si="11"/>
        <v>MF</v>
      </c>
    </row>
    <row r="69" spans="1:10" x14ac:dyDescent="0.25">
      <c r="A69" s="4">
        <v>367</v>
      </c>
      <c r="B69" s="5" t="str">
        <f t="shared" si="8"/>
        <v>MF</v>
      </c>
      <c r="C69" s="5" t="str">
        <f t="shared" si="9"/>
        <v>M</v>
      </c>
      <c r="D69" s="5" t="s">
        <v>140</v>
      </c>
      <c r="E69" s="5" t="s">
        <v>141</v>
      </c>
      <c r="F69" s="5" t="s">
        <v>16</v>
      </c>
      <c r="G69" s="6">
        <v>37984</v>
      </c>
      <c r="H69" s="5" t="s">
        <v>133</v>
      </c>
      <c r="I69" s="5">
        <f t="shared" si="10"/>
        <v>2003</v>
      </c>
      <c r="J69" s="5" t="str">
        <f t="shared" si="11"/>
        <v>MF</v>
      </c>
    </row>
    <row r="70" spans="1:10" x14ac:dyDescent="0.25">
      <c r="A70" s="4">
        <v>368</v>
      </c>
      <c r="B70" s="5" t="str">
        <f t="shared" si="8"/>
        <v>CF</v>
      </c>
      <c r="C70" s="5" t="str">
        <f t="shared" si="9"/>
        <v>C</v>
      </c>
      <c r="D70" s="5" t="s">
        <v>142</v>
      </c>
      <c r="E70" s="5" t="s">
        <v>113</v>
      </c>
      <c r="F70" s="5" t="s">
        <v>16</v>
      </c>
      <c r="G70" s="6">
        <v>37512</v>
      </c>
      <c r="H70" s="5" t="s">
        <v>133</v>
      </c>
      <c r="I70" s="5">
        <f t="shared" si="10"/>
        <v>2002</v>
      </c>
      <c r="J70" s="5" t="str">
        <f t="shared" si="11"/>
        <v>CF</v>
      </c>
    </row>
    <row r="71" spans="1:10" x14ac:dyDescent="0.25">
      <c r="A71" s="4">
        <v>369</v>
      </c>
      <c r="B71" s="5" t="str">
        <f t="shared" si="8"/>
        <v>CG</v>
      </c>
      <c r="C71" s="5" t="str">
        <f t="shared" si="9"/>
        <v>C</v>
      </c>
      <c r="D71" s="5" t="s">
        <v>143</v>
      </c>
      <c r="E71" s="5" t="s">
        <v>144</v>
      </c>
      <c r="F71" s="5" t="s">
        <v>11</v>
      </c>
      <c r="G71" s="6">
        <v>37149</v>
      </c>
      <c r="H71" s="5" t="s">
        <v>133</v>
      </c>
      <c r="I71" s="5">
        <f t="shared" si="10"/>
        <v>2001</v>
      </c>
      <c r="J71" s="5" t="str">
        <f t="shared" si="11"/>
        <v>CG</v>
      </c>
    </row>
    <row r="72" spans="1:10" x14ac:dyDescent="0.25">
      <c r="A72" s="4">
        <v>370</v>
      </c>
      <c r="B72" s="5" t="str">
        <f t="shared" si="8"/>
        <v>MG</v>
      </c>
      <c r="C72" s="5" t="str">
        <f t="shared" si="9"/>
        <v>M</v>
      </c>
      <c r="D72" s="5" t="s">
        <v>92</v>
      </c>
      <c r="E72" s="5" t="s">
        <v>145</v>
      </c>
      <c r="F72" s="5" t="s">
        <v>11</v>
      </c>
      <c r="G72" s="6">
        <v>37691</v>
      </c>
      <c r="H72" s="5" t="s">
        <v>133</v>
      </c>
      <c r="I72" s="5">
        <f t="shared" si="10"/>
        <v>2003</v>
      </c>
      <c r="J72" s="5" t="str">
        <f t="shared" si="11"/>
        <v>MG</v>
      </c>
    </row>
    <row r="73" spans="1:10" x14ac:dyDescent="0.25">
      <c r="A73" s="4">
        <v>371</v>
      </c>
      <c r="B73" s="5" t="str">
        <f t="shared" si="8"/>
        <v>MF</v>
      </c>
      <c r="C73" s="5" t="str">
        <f t="shared" si="9"/>
        <v>M</v>
      </c>
      <c r="D73" s="5" t="s">
        <v>146</v>
      </c>
      <c r="E73" s="5" t="s">
        <v>147</v>
      </c>
      <c r="F73" s="5" t="s">
        <v>16</v>
      </c>
      <c r="G73" s="6">
        <v>37955</v>
      </c>
      <c r="H73" s="5" t="s">
        <v>133</v>
      </c>
      <c r="I73" s="5">
        <f t="shared" si="10"/>
        <v>2003</v>
      </c>
      <c r="J73" s="5" t="str">
        <f t="shared" si="11"/>
        <v>MF</v>
      </c>
    </row>
    <row r="74" spans="1:10" x14ac:dyDescent="0.25">
      <c r="A74" s="4">
        <v>372</v>
      </c>
      <c r="B74" s="5" t="str">
        <f t="shared" si="8"/>
        <v>MF</v>
      </c>
      <c r="C74" s="5" t="str">
        <f t="shared" si="9"/>
        <v>M</v>
      </c>
      <c r="D74" s="5" t="s">
        <v>148</v>
      </c>
      <c r="E74" s="5" t="s">
        <v>149</v>
      </c>
      <c r="F74" s="5" t="s">
        <v>16</v>
      </c>
      <c r="G74" s="6">
        <v>37938</v>
      </c>
      <c r="H74" s="5" t="s">
        <v>133</v>
      </c>
      <c r="I74" s="5">
        <f t="shared" si="10"/>
        <v>2003</v>
      </c>
      <c r="J74" s="5" t="str">
        <f t="shared" si="11"/>
        <v>MF</v>
      </c>
    </row>
    <row r="75" spans="1:10" x14ac:dyDescent="0.25">
      <c r="A75" s="4">
        <v>373</v>
      </c>
      <c r="B75" s="5" t="str">
        <f t="shared" si="8"/>
        <v>MF</v>
      </c>
      <c r="C75" s="5" t="str">
        <f t="shared" si="9"/>
        <v>M</v>
      </c>
      <c r="D75" s="5" t="s">
        <v>150</v>
      </c>
      <c r="E75" s="5" t="s">
        <v>151</v>
      </c>
      <c r="F75" s="5" t="s">
        <v>16</v>
      </c>
      <c r="G75" s="6">
        <v>37652</v>
      </c>
      <c r="H75" s="5" t="s">
        <v>133</v>
      </c>
      <c r="I75" s="5">
        <f t="shared" si="10"/>
        <v>2003</v>
      </c>
      <c r="J75" s="5" t="str">
        <f t="shared" si="11"/>
        <v>MF</v>
      </c>
    </row>
    <row r="76" spans="1:10" x14ac:dyDescent="0.25">
      <c r="A76" s="4">
        <v>374</v>
      </c>
      <c r="B76" s="5" t="str">
        <f t="shared" si="8"/>
        <v>MF</v>
      </c>
      <c r="C76" s="5" t="str">
        <f t="shared" si="9"/>
        <v>M</v>
      </c>
      <c r="D76" s="5" t="s">
        <v>152</v>
      </c>
      <c r="E76" s="5" t="s">
        <v>153</v>
      </c>
      <c r="F76" s="5" t="s">
        <v>16</v>
      </c>
      <c r="G76" s="6">
        <v>37622</v>
      </c>
      <c r="H76" s="5" t="s">
        <v>133</v>
      </c>
      <c r="I76" s="5">
        <f t="shared" si="10"/>
        <v>2003</v>
      </c>
      <c r="J76" s="5"/>
    </row>
    <row r="77" spans="1:10" x14ac:dyDescent="0.25">
      <c r="A77" s="4">
        <v>375</v>
      </c>
      <c r="B77" s="5" t="str">
        <f t="shared" si="8"/>
        <v>CG</v>
      </c>
      <c r="C77" s="5" t="str">
        <f t="shared" si="9"/>
        <v>C</v>
      </c>
      <c r="D77" s="5" t="s">
        <v>154</v>
      </c>
      <c r="E77" s="5" t="s">
        <v>40</v>
      </c>
      <c r="F77" s="5" t="s">
        <v>11</v>
      </c>
      <c r="G77" s="6">
        <v>37507</v>
      </c>
      <c r="H77" s="5" t="s">
        <v>133</v>
      </c>
      <c r="I77" s="5">
        <f t="shared" si="10"/>
        <v>2002</v>
      </c>
      <c r="J77" s="5" t="str">
        <f t="shared" ref="J77:J93" si="12">CONCATENATE(C77,F77)</f>
        <v>CG</v>
      </c>
    </row>
    <row r="78" spans="1:10" x14ac:dyDescent="0.25">
      <c r="A78" s="4">
        <v>376</v>
      </c>
      <c r="B78" s="5" t="str">
        <f t="shared" si="8"/>
        <v>MG</v>
      </c>
      <c r="C78" s="5" t="str">
        <f t="shared" si="9"/>
        <v>M</v>
      </c>
      <c r="D78" s="5" t="s">
        <v>155</v>
      </c>
      <c r="E78" s="5" t="s">
        <v>156</v>
      </c>
      <c r="F78" s="5" t="s">
        <v>11</v>
      </c>
      <c r="G78" s="6">
        <v>37694</v>
      </c>
      <c r="H78" s="5" t="s">
        <v>133</v>
      </c>
      <c r="I78" s="5">
        <f t="shared" si="10"/>
        <v>2003</v>
      </c>
      <c r="J78" s="5" t="str">
        <f t="shared" si="12"/>
        <v>MG</v>
      </c>
    </row>
    <row r="79" spans="1:10" x14ac:dyDescent="0.25">
      <c r="A79" s="4">
        <v>377</v>
      </c>
      <c r="B79" s="5" t="str">
        <f t="shared" si="8"/>
        <v>MG</v>
      </c>
      <c r="C79" s="5" t="str">
        <f t="shared" si="9"/>
        <v>M</v>
      </c>
      <c r="D79" s="5" t="s">
        <v>157</v>
      </c>
      <c r="E79" s="5" t="s">
        <v>158</v>
      </c>
      <c r="F79" s="5" t="s">
        <v>11</v>
      </c>
      <c r="G79" s="6">
        <v>37650</v>
      </c>
      <c r="H79" s="5" t="s">
        <v>133</v>
      </c>
      <c r="I79" s="5">
        <f t="shared" si="10"/>
        <v>2003</v>
      </c>
      <c r="J79" s="5" t="str">
        <f t="shared" si="12"/>
        <v>MG</v>
      </c>
    </row>
    <row r="80" spans="1:10" x14ac:dyDescent="0.25">
      <c r="A80" s="4">
        <v>378</v>
      </c>
      <c r="B80" s="5" t="str">
        <f t="shared" si="8"/>
        <v>MG</v>
      </c>
      <c r="C80" s="5" t="str">
        <f t="shared" si="9"/>
        <v>M</v>
      </c>
      <c r="D80" s="5" t="s">
        <v>159</v>
      </c>
      <c r="E80" s="5" t="s">
        <v>144</v>
      </c>
      <c r="F80" s="5" t="s">
        <v>11</v>
      </c>
      <c r="G80" s="6">
        <v>37798</v>
      </c>
      <c r="H80" s="5" t="s">
        <v>133</v>
      </c>
      <c r="I80" s="5">
        <f t="shared" si="10"/>
        <v>2003</v>
      </c>
      <c r="J80" s="5" t="str">
        <f t="shared" si="12"/>
        <v>MG</v>
      </c>
    </row>
    <row r="81" spans="1:10" x14ac:dyDescent="0.25">
      <c r="A81" s="4">
        <v>379</v>
      </c>
      <c r="B81" s="5" t="str">
        <f t="shared" si="8"/>
        <v>MG</v>
      </c>
      <c r="C81" s="5" t="str">
        <f t="shared" si="9"/>
        <v>M</v>
      </c>
      <c r="D81" s="5" t="s">
        <v>160</v>
      </c>
      <c r="E81" s="5" t="s">
        <v>161</v>
      </c>
      <c r="F81" s="5" t="s">
        <v>11</v>
      </c>
      <c r="G81" s="6">
        <v>38025</v>
      </c>
      <c r="H81" s="5" t="s">
        <v>133</v>
      </c>
      <c r="I81" s="5">
        <f t="shared" si="10"/>
        <v>2004</v>
      </c>
      <c r="J81" s="5" t="str">
        <f t="shared" si="12"/>
        <v>MG</v>
      </c>
    </row>
    <row r="82" spans="1:10" x14ac:dyDescent="0.25">
      <c r="A82" s="4">
        <v>380</v>
      </c>
      <c r="B82" s="5" t="str">
        <f t="shared" si="8"/>
        <v>MF</v>
      </c>
      <c r="C82" s="5" t="str">
        <f t="shared" si="9"/>
        <v>M</v>
      </c>
      <c r="D82" s="5" t="s">
        <v>162</v>
      </c>
      <c r="E82" s="5" t="s">
        <v>163</v>
      </c>
      <c r="F82" s="5" t="s">
        <v>16</v>
      </c>
      <c r="G82" s="6">
        <v>37821</v>
      </c>
      <c r="H82" s="5" t="s">
        <v>133</v>
      </c>
      <c r="I82" s="5">
        <f t="shared" si="10"/>
        <v>2003</v>
      </c>
      <c r="J82" s="5" t="str">
        <f t="shared" si="12"/>
        <v>MF</v>
      </c>
    </row>
    <row r="83" spans="1:10" x14ac:dyDescent="0.25">
      <c r="A83" s="4">
        <v>381</v>
      </c>
      <c r="B83" s="5" t="str">
        <f t="shared" si="8"/>
        <v>CF</v>
      </c>
      <c r="C83" s="5" t="str">
        <f t="shared" si="9"/>
        <v>C</v>
      </c>
      <c r="D83" s="5" t="s">
        <v>164</v>
      </c>
      <c r="E83" s="5" t="s">
        <v>165</v>
      </c>
      <c r="F83" s="5" t="s">
        <v>16</v>
      </c>
      <c r="G83" s="6">
        <v>37621</v>
      </c>
      <c r="H83" s="5" t="s">
        <v>133</v>
      </c>
      <c r="I83" s="5">
        <f t="shared" si="10"/>
        <v>2002</v>
      </c>
      <c r="J83" s="5" t="str">
        <f t="shared" si="12"/>
        <v>CF</v>
      </c>
    </row>
    <row r="84" spans="1:10" x14ac:dyDescent="0.25">
      <c r="A84" s="4">
        <v>382</v>
      </c>
      <c r="B84" s="5" t="str">
        <f t="shared" si="8"/>
        <v>MG</v>
      </c>
      <c r="C84" s="5" t="str">
        <f t="shared" si="9"/>
        <v>M</v>
      </c>
      <c r="D84" s="5" t="s">
        <v>166</v>
      </c>
      <c r="E84" s="5" t="s">
        <v>167</v>
      </c>
      <c r="F84" s="5" t="s">
        <v>11</v>
      </c>
      <c r="G84" s="6">
        <v>37850</v>
      </c>
      <c r="H84" s="5" t="s">
        <v>133</v>
      </c>
      <c r="I84" s="5">
        <f t="shared" si="10"/>
        <v>2003</v>
      </c>
      <c r="J84" s="5" t="str">
        <f t="shared" si="12"/>
        <v>MG</v>
      </c>
    </row>
    <row r="85" spans="1:10" x14ac:dyDescent="0.25">
      <c r="A85" s="4">
        <v>383</v>
      </c>
      <c r="B85" s="5" t="str">
        <f t="shared" si="8"/>
        <v>CG</v>
      </c>
      <c r="C85" s="5" t="str">
        <f t="shared" si="9"/>
        <v>C</v>
      </c>
      <c r="D85" s="5" t="s">
        <v>168</v>
      </c>
      <c r="E85" s="5" t="s">
        <v>169</v>
      </c>
      <c r="F85" s="5" t="s">
        <v>11</v>
      </c>
      <c r="G85" s="6">
        <v>37537</v>
      </c>
      <c r="H85" s="5" t="s">
        <v>133</v>
      </c>
      <c r="I85" s="5">
        <f t="shared" si="10"/>
        <v>2002</v>
      </c>
      <c r="J85" s="5" t="str">
        <f t="shared" si="12"/>
        <v>CG</v>
      </c>
    </row>
    <row r="86" spans="1:10" x14ac:dyDescent="0.25">
      <c r="A86" s="4">
        <v>384</v>
      </c>
      <c r="B86" s="5" t="str">
        <f t="shared" si="8"/>
        <v>CG</v>
      </c>
      <c r="C86" s="5" t="str">
        <f t="shared" si="9"/>
        <v>C</v>
      </c>
      <c r="D86" s="5" t="s">
        <v>170</v>
      </c>
      <c r="E86" s="5" t="s">
        <v>171</v>
      </c>
      <c r="F86" s="5" t="s">
        <v>11</v>
      </c>
      <c r="G86" s="6">
        <v>37314</v>
      </c>
      <c r="H86" s="5" t="s">
        <v>133</v>
      </c>
      <c r="I86" s="5">
        <f t="shared" si="10"/>
        <v>2002</v>
      </c>
      <c r="J86" s="5" t="str">
        <f t="shared" si="12"/>
        <v>CG</v>
      </c>
    </row>
    <row r="87" spans="1:10" x14ac:dyDescent="0.25">
      <c r="A87" s="4">
        <v>385</v>
      </c>
      <c r="B87" s="5" t="str">
        <f t="shared" si="8"/>
        <v>MG</v>
      </c>
      <c r="C87" s="5" t="str">
        <f t="shared" si="9"/>
        <v>M</v>
      </c>
      <c r="D87" s="5" t="s">
        <v>172</v>
      </c>
      <c r="E87" s="5" t="s">
        <v>173</v>
      </c>
      <c r="F87" s="5" t="s">
        <v>11</v>
      </c>
      <c r="G87" s="6">
        <v>37645</v>
      </c>
      <c r="H87" s="5" t="s">
        <v>133</v>
      </c>
      <c r="I87" s="5">
        <f t="shared" si="10"/>
        <v>2003</v>
      </c>
      <c r="J87" s="5" t="str">
        <f t="shared" si="12"/>
        <v>MG</v>
      </c>
    </row>
    <row r="88" spans="1:10" x14ac:dyDescent="0.25">
      <c r="A88" s="4">
        <v>386</v>
      </c>
      <c r="B88" s="5" t="str">
        <f t="shared" si="8"/>
        <v>MF</v>
      </c>
      <c r="C88" s="5" t="str">
        <f t="shared" si="9"/>
        <v>M</v>
      </c>
      <c r="D88" s="5" t="s">
        <v>174</v>
      </c>
      <c r="E88" s="5" t="s">
        <v>175</v>
      </c>
      <c r="F88" s="5" t="s">
        <v>16</v>
      </c>
      <c r="G88" s="6">
        <v>37952</v>
      </c>
      <c r="H88" s="5" t="s">
        <v>133</v>
      </c>
      <c r="I88" s="5">
        <f t="shared" si="10"/>
        <v>2003</v>
      </c>
      <c r="J88" s="5" t="str">
        <f t="shared" si="12"/>
        <v>MF</v>
      </c>
    </row>
    <row r="89" spans="1:10" x14ac:dyDescent="0.25">
      <c r="A89" s="4">
        <v>387</v>
      </c>
      <c r="B89" s="5" t="str">
        <f t="shared" si="8"/>
        <v>MF</v>
      </c>
      <c r="C89" s="5" t="str">
        <f t="shared" si="9"/>
        <v>M</v>
      </c>
      <c r="D89" s="5" t="s">
        <v>176</v>
      </c>
      <c r="E89" s="5" t="s">
        <v>177</v>
      </c>
      <c r="F89" s="5" t="s">
        <v>16</v>
      </c>
      <c r="G89" s="6">
        <v>37847</v>
      </c>
      <c r="H89" s="5" t="s">
        <v>133</v>
      </c>
      <c r="I89" s="5">
        <f t="shared" si="10"/>
        <v>2003</v>
      </c>
      <c r="J89" s="5" t="str">
        <f t="shared" si="12"/>
        <v>MF</v>
      </c>
    </row>
    <row r="90" spans="1:10" x14ac:dyDescent="0.25">
      <c r="A90" s="4">
        <v>388</v>
      </c>
      <c r="B90" s="5" t="str">
        <f t="shared" si="8"/>
        <v>CF</v>
      </c>
      <c r="C90" s="5" t="str">
        <f t="shared" si="9"/>
        <v>C</v>
      </c>
      <c r="D90" s="5" t="s">
        <v>178</v>
      </c>
      <c r="E90" s="5" t="s">
        <v>179</v>
      </c>
      <c r="F90" s="5" t="s">
        <v>16</v>
      </c>
      <c r="G90" s="6">
        <v>37612</v>
      </c>
      <c r="H90" s="5" t="s">
        <v>133</v>
      </c>
      <c r="I90" s="5">
        <f t="shared" si="10"/>
        <v>2002</v>
      </c>
      <c r="J90" s="5" t="str">
        <f t="shared" si="12"/>
        <v>CF</v>
      </c>
    </row>
    <row r="91" spans="1:10" x14ac:dyDescent="0.25">
      <c r="A91" s="4">
        <v>389</v>
      </c>
      <c r="B91" s="5" t="str">
        <f t="shared" si="8"/>
        <v>MG</v>
      </c>
      <c r="C91" s="5" t="str">
        <f t="shared" si="9"/>
        <v>M</v>
      </c>
      <c r="D91" s="5" t="s">
        <v>180</v>
      </c>
      <c r="E91" s="5" t="s">
        <v>181</v>
      </c>
      <c r="F91" s="5" t="s">
        <v>11</v>
      </c>
      <c r="G91" s="6">
        <v>37645</v>
      </c>
      <c r="H91" s="5" t="s">
        <v>133</v>
      </c>
      <c r="I91" s="5">
        <f t="shared" si="10"/>
        <v>2003</v>
      </c>
      <c r="J91" s="5" t="str">
        <f t="shared" si="12"/>
        <v>MG</v>
      </c>
    </row>
    <row r="92" spans="1:10" x14ac:dyDescent="0.25">
      <c r="A92" s="4">
        <v>390</v>
      </c>
      <c r="B92" s="5" t="str">
        <f t="shared" si="8"/>
        <v>MG</v>
      </c>
      <c r="C92" s="5" t="str">
        <f t="shared" si="9"/>
        <v>M</v>
      </c>
      <c r="D92" s="5" t="s">
        <v>182</v>
      </c>
      <c r="E92" s="5" t="s">
        <v>183</v>
      </c>
      <c r="F92" s="5" t="s">
        <v>11</v>
      </c>
      <c r="G92" s="6">
        <v>37735</v>
      </c>
      <c r="H92" s="5" t="s">
        <v>133</v>
      </c>
      <c r="I92" s="5">
        <f t="shared" si="10"/>
        <v>2003</v>
      </c>
      <c r="J92" s="5" t="str">
        <f t="shared" si="12"/>
        <v>MG</v>
      </c>
    </row>
    <row r="93" spans="1:10" x14ac:dyDescent="0.25">
      <c r="A93" s="4">
        <v>391</v>
      </c>
      <c r="B93" s="5" t="str">
        <f t="shared" si="8"/>
        <v>MF</v>
      </c>
      <c r="C93" s="5" t="str">
        <f t="shared" si="9"/>
        <v>M</v>
      </c>
      <c r="D93" s="5" t="s">
        <v>184</v>
      </c>
      <c r="E93" s="5" t="s">
        <v>185</v>
      </c>
      <c r="F93" s="5" t="s">
        <v>16</v>
      </c>
      <c r="G93" s="6">
        <v>37970</v>
      </c>
      <c r="H93" s="5" t="s">
        <v>133</v>
      </c>
      <c r="I93" s="5">
        <f t="shared" si="10"/>
        <v>2003</v>
      </c>
      <c r="J93" s="5" t="str">
        <f t="shared" si="12"/>
        <v>MF</v>
      </c>
    </row>
    <row r="94" spans="1:10" x14ac:dyDescent="0.25">
      <c r="A94" s="4">
        <v>392</v>
      </c>
      <c r="B94" s="5"/>
      <c r="C94" s="5"/>
      <c r="D94" s="5"/>
      <c r="E94" s="5"/>
      <c r="F94" s="5"/>
      <c r="G94" s="6"/>
      <c r="H94" s="5"/>
      <c r="I94" s="5"/>
      <c r="J94" s="5"/>
    </row>
    <row r="95" spans="1:10" x14ac:dyDescent="0.25">
      <c r="A95" s="4">
        <v>393</v>
      </c>
      <c r="B95" s="5"/>
      <c r="C95" s="5"/>
      <c r="D95" s="5"/>
      <c r="E95" s="5"/>
      <c r="F95" s="5"/>
      <c r="G95" s="6"/>
      <c r="H95" s="5"/>
      <c r="I95" s="5"/>
      <c r="J95" s="5"/>
    </row>
    <row r="96" spans="1:10" x14ac:dyDescent="0.25">
      <c r="A96" s="4">
        <v>394</v>
      </c>
      <c r="B96" s="5"/>
      <c r="C96" s="5"/>
      <c r="D96" s="5"/>
      <c r="E96" s="5"/>
      <c r="F96" s="5"/>
      <c r="G96" s="6"/>
      <c r="H96" s="5"/>
      <c r="I96" s="5"/>
      <c r="J96" s="5"/>
    </row>
    <row r="97" spans="1:10" x14ac:dyDescent="0.25">
      <c r="A97" s="8">
        <v>400</v>
      </c>
      <c r="B97" s="5" t="str">
        <f t="shared" ref="B97:B118" si="13">CONCATENATE(C97,F97)</f>
        <v>MF</v>
      </c>
      <c r="C97" s="5" t="str">
        <f t="shared" ref="C97:C110" si="14">VLOOKUP(I97,$M$2:$N$8,2)</f>
        <v>M</v>
      </c>
      <c r="D97" s="5" t="s">
        <v>186</v>
      </c>
      <c r="E97" s="5" t="s">
        <v>187</v>
      </c>
      <c r="F97" s="5" t="s">
        <v>16</v>
      </c>
      <c r="G97" s="6">
        <v>37923</v>
      </c>
      <c r="H97" s="5" t="s">
        <v>188</v>
      </c>
      <c r="I97" s="5">
        <f t="shared" ref="I97:I118" si="15">YEAR(G97)</f>
        <v>2003</v>
      </c>
      <c r="J97" s="5" t="str">
        <f t="shared" ref="J97:J110" si="16">CONCATENATE(C97,F97)</f>
        <v>MF</v>
      </c>
    </row>
    <row r="98" spans="1:10" x14ac:dyDescent="0.25">
      <c r="A98" s="8">
        <v>401</v>
      </c>
      <c r="B98" s="5" t="str">
        <f t="shared" si="13"/>
        <v>MG</v>
      </c>
      <c r="C98" s="5" t="str">
        <f t="shared" si="14"/>
        <v>M</v>
      </c>
      <c r="D98" s="5" t="s">
        <v>134</v>
      </c>
      <c r="E98" s="5" t="s">
        <v>189</v>
      </c>
      <c r="F98" s="5" t="s">
        <v>11</v>
      </c>
      <c r="G98" s="6">
        <v>38186</v>
      </c>
      <c r="H98" s="5" t="s">
        <v>188</v>
      </c>
      <c r="I98" s="5">
        <f t="shared" si="15"/>
        <v>2004</v>
      </c>
      <c r="J98" s="5" t="str">
        <f t="shared" si="16"/>
        <v>MG</v>
      </c>
    </row>
    <row r="99" spans="1:10" x14ac:dyDescent="0.25">
      <c r="A99" s="8">
        <v>402</v>
      </c>
      <c r="B99" s="5" t="str">
        <f t="shared" si="13"/>
        <v>BG</v>
      </c>
      <c r="C99" s="5" t="str">
        <f t="shared" si="14"/>
        <v>B</v>
      </c>
      <c r="D99" s="5" t="s">
        <v>190</v>
      </c>
      <c r="E99" s="5" t="s">
        <v>191</v>
      </c>
      <c r="F99" s="5" t="s">
        <v>11</v>
      </c>
      <c r="G99" s="6">
        <v>38363</v>
      </c>
      <c r="H99" s="5" t="s">
        <v>188</v>
      </c>
      <c r="I99" s="5">
        <f t="shared" si="15"/>
        <v>2005</v>
      </c>
      <c r="J99" s="5" t="str">
        <f t="shared" si="16"/>
        <v>BG</v>
      </c>
    </row>
    <row r="100" spans="1:10" x14ac:dyDescent="0.25">
      <c r="A100" s="8">
        <v>403</v>
      </c>
      <c r="B100" s="5" t="str">
        <f t="shared" si="13"/>
        <v>MG</v>
      </c>
      <c r="C100" s="5" t="str">
        <f t="shared" si="14"/>
        <v>M</v>
      </c>
      <c r="D100" s="5" t="s">
        <v>192</v>
      </c>
      <c r="E100" s="5" t="s">
        <v>193</v>
      </c>
      <c r="F100" s="5" t="s">
        <v>11</v>
      </c>
      <c r="G100" s="6">
        <v>38236</v>
      </c>
      <c r="H100" s="5" t="s">
        <v>188</v>
      </c>
      <c r="I100" s="5">
        <f t="shared" si="15"/>
        <v>2004</v>
      </c>
      <c r="J100" s="5" t="str">
        <f t="shared" si="16"/>
        <v>MG</v>
      </c>
    </row>
    <row r="101" spans="1:10" x14ac:dyDescent="0.25">
      <c r="A101" s="8">
        <v>404</v>
      </c>
      <c r="B101" s="5" t="str">
        <f t="shared" si="13"/>
        <v>MF</v>
      </c>
      <c r="C101" s="5" t="str">
        <f t="shared" si="14"/>
        <v>M</v>
      </c>
      <c r="D101" s="5" t="s">
        <v>94</v>
      </c>
      <c r="E101" s="5" t="s">
        <v>167</v>
      </c>
      <c r="F101" s="5" t="s">
        <v>16</v>
      </c>
      <c r="G101" s="6">
        <v>38220</v>
      </c>
      <c r="H101" s="5" t="s">
        <v>188</v>
      </c>
      <c r="I101" s="5">
        <f t="shared" si="15"/>
        <v>2004</v>
      </c>
      <c r="J101" s="5" t="str">
        <f t="shared" si="16"/>
        <v>MF</v>
      </c>
    </row>
    <row r="102" spans="1:10" x14ac:dyDescent="0.25">
      <c r="A102" s="8">
        <v>405</v>
      </c>
      <c r="B102" s="5" t="str">
        <f t="shared" si="13"/>
        <v>MG</v>
      </c>
      <c r="C102" s="5" t="str">
        <f t="shared" si="14"/>
        <v>M</v>
      </c>
      <c r="D102" s="5" t="s">
        <v>194</v>
      </c>
      <c r="E102" s="5" t="s">
        <v>195</v>
      </c>
      <c r="F102" s="5" t="s">
        <v>11</v>
      </c>
      <c r="G102" s="6">
        <v>38224</v>
      </c>
      <c r="H102" s="5" t="s">
        <v>188</v>
      </c>
      <c r="I102" s="5">
        <f t="shared" si="15"/>
        <v>2004</v>
      </c>
      <c r="J102" s="5" t="str">
        <f t="shared" si="16"/>
        <v>MG</v>
      </c>
    </row>
    <row r="103" spans="1:10" x14ac:dyDescent="0.25">
      <c r="A103" s="8">
        <v>406</v>
      </c>
      <c r="B103" s="5" t="str">
        <f t="shared" si="13"/>
        <v>MG</v>
      </c>
      <c r="C103" s="5" t="str">
        <f t="shared" si="14"/>
        <v>M</v>
      </c>
      <c r="D103" s="5" t="s">
        <v>196</v>
      </c>
      <c r="E103" s="5" t="s">
        <v>38</v>
      </c>
      <c r="F103" s="5" t="s">
        <v>11</v>
      </c>
      <c r="G103" s="6">
        <v>38250</v>
      </c>
      <c r="H103" s="5" t="s">
        <v>188</v>
      </c>
      <c r="I103" s="5">
        <f t="shared" si="15"/>
        <v>2004</v>
      </c>
      <c r="J103" s="5" t="str">
        <f t="shared" si="16"/>
        <v>MG</v>
      </c>
    </row>
    <row r="104" spans="1:10" x14ac:dyDescent="0.25">
      <c r="A104" s="8">
        <v>407</v>
      </c>
      <c r="B104" s="5" t="str">
        <f t="shared" si="13"/>
        <v>MF</v>
      </c>
      <c r="C104" s="5" t="str">
        <f t="shared" si="14"/>
        <v>M</v>
      </c>
      <c r="D104" s="5" t="s">
        <v>197</v>
      </c>
      <c r="E104" s="5" t="s">
        <v>198</v>
      </c>
      <c r="F104" s="5" t="s">
        <v>16</v>
      </c>
      <c r="G104" s="6">
        <v>38251</v>
      </c>
      <c r="H104" s="5" t="s">
        <v>188</v>
      </c>
      <c r="I104" s="5">
        <f t="shared" si="15"/>
        <v>2004</v>
      </c>
      <c r="J104" s="5" t="str">
        <f t="shared" si="16"/>
        <v>MF</v>
      </c>
    </row>
    <row r="105" spans="1:10" x14ac:dyDescent="0.25">
      <c r="A105" s="8">
        <v>408</v>
      </c>
      <c r="B105" s="5" t="str">
        <f t="shared" si="13"/>
        <v>BF</v>
      </c>
      <c r="C105" s="5" t="str">
        <f t="shared" si="14"/>
        <v>B</v>
      </c>
      <c r="D105" s="5" t="s">
        <v>199</v>
      </c>
      <c r="E105" s="5" t="s">
        <v>200</v>
      </c>
      <c r="F105" s="5" t="s">
        <v>16</v>
      </c>
      <c r="G105" s="6">
        <v>38455</v>
      </c>
      <c r="H105" s="5" t="s">
        <v>188</v>
      </c>
      <c r="I105" s="5">
        <f t="shared" si="15"/>
        <v>2005</v>
      </c>
      <c r="J105" s="5" t="str">
        <f t="shared" si="16"/>
        <v>BF</v>
      </c>
    </row>
    <row r="106" spans="1:10" x14ac:dyDescent="0.25">
      <c r="A106" s="8">
        <v>409</v>
      </c>
      <c r="B106" s="5" t="str">
        <f t="shared" si="13"/>
        <v>MF</v>
      </c>
      <c r="C106" s="5" t="str">
        <f t="shared" si="14"/>
        <v>M</v>
      </c>
      <c r="D106" s="5" t="s">
        <v>201</v>
      </c>
      <c r="E106" s="5" t="s">
        <v>202</v>
      </c>
      <c r="F106" s="5" t="s">
        <v>16</v>
      </c>
      <c r="G106" s="6">
        <v>38189</v>
      </c>
      <c r="H106" s="5" t="s">
        <v>188</v>
      </c>
      <c r="I106" s="5">
        <f t="shared" si="15"/>
        <v>2004</v>
      </c>
      <c r="J106" s="5" t="str">
        <f t="shared" si="16"/>
        <v>MF</v>
      </c>
    </row>
    <row r="107" spans="1:10" x14ac:dyDescent="0.25">
      <c r="A107" s="8">
        <v>410</v>
      </c>
      <c r="B107" s="5" t="str">
        <f t="shared" si="13"/>
        <v>MG</v>
      </c>
      <c r="C107" s="5" t="str">
        <f t="shared" si="14"/>
        <v>M</v>
      </c>
      <c r="D107" s="5" t="s">
        <v>203</v>
      </c>
      <c r="E107" s="5" t="s">
        <v>117</v>
      </c>
      <c r="F107" s="5" t="s">
        <v>11</v>
      </c>
      <c r="G107" s="6">
        <v>38075</v>
      </c>
      <c r="H107" s="5" t="s">
        <v>188</v>
      </c>
      <c r="I107" s="5">
        <f t="shared" si="15"/>
        <v>2004</v>
      </c>
      <c r="J107" s="5" t="str">
        <f t="shared" si="16"/>
        <v>MG</v>
      </c>
    </row>
    <row r="108" spans="1:10" x14ac:dyDescent="0.25">
      <c r="A108" s="8">
        <v>411</v>
      </c>
      <c r="B108" s="5" t="str">
        <f t="shared" si="13"/>
        <v>MG</v>
      </c>
      <c r="C108" s="5" t="str">
        <f t="shared" si="14"/>
        <v>M</v>
      </c>
      <c r="D108" s="5" t="s">
        <v>204</v>
      </c>
      <c r="E108" s="5" t="s">
        <v>205</v>
      </c>
      <c r="F108" s="5" t="s">
        <v>11</v>
      </c>
      <c r="G108" s="6">
        <v>38043</v>
      </c>
      <c r="H108" s="5" t="s">
        <v>188</v>
      </c>
      <c r="I108" s="5">
        <f t="shared" si="15"/>
        <v>2004</v>
      </c>
      <c r="J108" s="5" t="str">
        <f t="shared" si="16"/>
        <v>MG</v>
      </c>
    </row>
    <row r="109" spans="1:10" x14ac:dyDescent="0.25">
      <c r="A109" s="8">
        <v>412</v>
      </c>
      <c r="B109" s="5" t="str">
        <f t="shared" si="13"/>
        <v>MG</v>
      </c>
      <c r="C109" s="5" t="str">
        <f t="shared" si="14"/>
        <v>M</v>
      </c>
      <c r="D109" s="5" t="s">
        <v>206</v>
      </c>
      <c r="E109" s="5" t="s">
        <v>169</v>
      </c>
      <c r="F109" s="5" t="s">
        <v>11</v>
      </c>
      <c r="G109" s="6">
        <v>38038</v>
      </c>
      <c r="H109" s="5" t="s">
        <v>188</v>
      </c>
      <c r="I109" s="5">
        <f t="shared" si="15"/>
        <v>2004</v>
      </c>
      <c r="J109" s="5" t="str">
        <f t="shared" si="16"/>
        <v>MG</v>
      </c>
    </row>
    <row r="110" spans="1:10" x14ac:dyDescent="0.25">
      <c r="A110" s="8">
        <v>413</v>
      </c>
      <c r="B110" s="5" t="str">
        <f t="shared" si="13"/>
        <v>MG</v>
      </c>
      <c r="C110" s="5" t="str">
        <f t="shared" si="14"/>
        <v>M</v>
      </c>
      <c r="D110" s="5" t="s">
        <v>207</v>
      </c>
      <c r="E110" s="5" t="s">
        <v>57</v>
      </c>
      <c r="F110" s="5" t="s">
        <v>11</v>
      </c>
      <c r="G110" s="6">
        <v>38104</v>
      </c>
      <c r="H110" s="5" t="s">
        <v>188</v>
      </c>
      <c r="I110" s="5">
        <f t="shared" si="15"/>
        <v>2004</v>
      </c>
      <c r="J110" s="5" t="str">
        <f t="shared" si="16"/>
        <v>MG</v>
      </c>
    </row>
    <row r="111" spans="1:10" x14ac:dyDescent="0.25">
      <c r="A111" s="8">
        <v>414</v>
      </c>
      <c r="B111" s="5" t="str">
        <f t="shared" si="13"/>
        <v>MG</v>
      </c>
      <c r="C111" s="5" t="s">
        <v>19</v>
      </c>
      <c r="D111" s="5" t="s">
        <v>208</v>
      </c>
      <c r="E111" s="5" t="s">
        <v>209</v>
      </c>
      <c r="F111" s="5" t="s">
        <v>11</v>
      </c>
      <c r="G111" s="6">
        <v>37992</v>
      </c>
      <c r="H111" s="5" t="s">
        <v>188</v>
      </c>
      <c r="I111" s="5">
        <f t="shared" si="15"/>
        <v>2004</v>
      </c>
      <c r="J111" s="5"/>
    </row>
    <row r="112" spans="1:10" x14ac:dyDescent="0.25">
      <c r="A112" s="8">
        <v>415</v>
      </c>
      <c r="B112" s="5" t="str">
        <f t="shared" si="13"/>
        <v>MG</v>
      </c>
      <c r="C112" s="5" t="str">
        <f t="shared" ref="C112:C118" si="17">VLOOKUP(I112,$M$2:$N$8,2)</f>
        <v>M</v>
      </c>
      <c r="D112" s="5" t="s">
        <v>210</v>
      </c>
      <c r="E112" s="5" t="s">
        <v>211</v>
      </c>
      <c r="F112" s="5" t="s">
        <v>11</v>
      </c>
      <c r="G112" s="6">
        <v>38008</v>
      </c>
      <c r="H112" s="5" t="s">
        <v>188</v>
      </c>
      <c r="I112" s="5">
        <f t="shared" si="15"/>
        <v>2004</v>
      </c>
      <c r="J112" s="5" t="str">
        <f t="shared" ref="J112:J118" si="18">CONCATENATE(C112,F112)</f>
        <v>MG</v>
      </c>
    </row>
    <row r="113" spans="1:10" x14ac:dyDescent="0.25">
      <c r="A113" s="8">
        <v>416</v>
      </c>
      <c r="B113" s="5" t="str">
        <f t="shared" si="13"/>
        <v>MF</v>
      </c>
      <c r="C113" s="5" t="str">
        <f t="shared" si="17"/>
        <v>M</v>
      </c>
      <c r="D113" s="5" t="s">
        <v>212</v>
      </c>
      <c r="E113" s="5" t="s">
        <v>213</v>
      </c>
      <c r="F113" s="5" t="s">
        <v>16</v>
      </c>
      <c r="G113" s="6">
        <v>37942</v>
      </c>
      <c r="H113" s="5" t="s">
        <v>188</v>
      </c>
      <c r="I113" s="5">
        <f t="shared" si="15"/>
        <v>2003</v>
      </c>
      <c r="J113" s="5" t="str">
        <f t="shared" si="18"/>
        <v>MF</v>
      </c>
    </row>
    <row r="114" spans="1:10" x14ac:dyDescent="0.25">
      <c r="A114" s="8">
        <v>417</v>
      </c>
      <c r="B114" s="5" t="str">
        <f t="shared" si="13"/>
        <v>MF</v>
      </c>
      <c r="C114" s="5" t="str">
        <f t="shared" si="17"/>
        <v>M</v>
      </c>
      <c r="D114" s="5" t="s">
        <v>214</v>
      </c>
      <c r="E114" s="5" t="s">
        <v>215</v>
      </c>
      <c r="F114" s="5" t="s">
        <v>16</v>
      </c>
      <c r="G114" s="6">
        <v>38291</v>
      </c>
      <c r="H114" s="5" t="s">
        <v>188</v>
      </c>
      <c r="I114" s="5">
        <f t="shared" si="15"/>
        <v>2004</v>
      </c>
      <c r="J114" s="5" t="str">
        <f t="shared" si="18"/>
        <v>MF</v>
      </c>
    </row>
    <row r="115" spans="1:10" x14ac:dyDescent="0.25">
      <c r="A115" s="8">
        <v>418</v>
      </c>
      <c r="B115" s="5" t="str">
        <f t="shared" si="13"/>
        <v>MF</v>
      </c>
      <c r="C115" s="5" t="str">
        <f t="shared" si="17"/>
        <v>M</v>
      </c>
      <c r="D115" s="5" t="s">
        <v>216</v>
      </c>
      <c r="E115" s="5" t="s">
        <v>99</v>
      </c>
      <c r="F115" s="5" t="s">
        <v>16</v>
      </c>
      <c r="G115" s="6">
        <v>38195</v>
      </c>
      <c r="H115" s="5" t="s">
        <v>188</v>
      </c>
      <c r="I115" s="5">
        <f t="shared" si="15"/>
        <v>2004</v>
      </c>
      <c r="J115" s="5" t="str">
        <f t="shared" si="18"/>
        <v>MF</v>
      </c>
    </row>
    <row r="116" spans="1:10" x14ac:dyDescent="0.25">
      <c r="A116" s="8">
        <v>419</v>
      </c>
      <c r="B116" s="5" t="str">
        <f t="shared" si="13"/>
        <v>MF</v>
      </c>
      <c r="C116" s="5" t="str">
        <f t="shared" si="17"/>
        <v>M</v>
      </c>
      <c r="D116" s="5" t="s">
        <v>70</v>
      </c>
      <c r="E116" s="5" t="s">
        <v>217</v>
      </c>
      <c r="F116" s="5" t="s">
        <v>16</v>
      </c>
      <c r="G116" s="6">
        <v>38054</v>
      </c>
      <c r="H116" s="5" t="s">
        <v>188</v>
      </c>
      <c r="I116" s="5">
        <f t="shared" si="15"/>
        <v>2004</v>
      </c>
      <c r="J116" s="5" t="str">
        <f t="shared" si="18"/>
        <v>MF</v>
      </c>
    </row>
    <row r="117" spans="1:10" x14ac:dyDescent="0.25">
      <c r="A117" s="8">
        <v>420</v>
      </c>
      <c r="B117" s="5" t="str">
        <f t="shared" si="13"/>
        <v>MF</v>
      </c>
      <c r="C117" s="5" t="str">
        <f t="shared" si="17"/>
        <v>M</v>
      </c>
      <c r="D117" s="5" t="s">
        <v>218</v>
      </c>
      <c r="E117" s="5" t="s">
        <v>219</v>
      </c>
      <c r="F117" s="5" t="s">
        <v>16</v>
      </c>
      <c r="G117" s="6">
        <v>38350</v>
      </c>
      <c r="H117" s="5" t="s">
        <v>188</v>
      </c>
      <c r="I117" s="5">
        <f t="shared" si="15"/>
        <v>2004</v>
      </c>
      <c r="J117" s="5" t="str">
        <f t="shared" si="18"/>
        <v>MF</v>
      </c>
    </row>
    <row r="118" spans="1:10" x14ac:dyDescent="0.25">
      <c r="A118" s="8">
        <v>421</v>
      </c>
      <c r="B118" s="5" t="str">
        <f t="shared" si="13"/>
        <v>MF</v>
      </c>
      <c r="C118" s="5" t="str">
        <f t="shared" si="17"/>
        <v>M</v>
      </c>
      <c r="D118" s="5" t="s">
        <v>220</v>
      </c>
      <c r="E118" s="5" t="s">
        <v>221</v>
      </c>
      <c r="F118" s="5" t="s">
        <v>16</v>
      </c>
      <c r="G118" s="6">
        <v>38242</v>
      </c>
      <c r="H118" s="5" t="s">
        <v>188</v>
      </c>
      <c r="I118" s="5">
        <f t="shared" si="15"/>
        <v>2004</v>
      </c>
      <c r="J118" s="5" t="str">
        <f t="shared" si="18"/>
        <v>MF</v>
      </c>
    </row>
    <row r="119" spans="1:10" x14ac:dyDescent="0.25">
      <c r="A119" s="8">
        <v>422</v>
      </c>
      <c r="B119" s="5"/>
      <c r="C119" s="5"/>
      <c r="D119" s="5"/>
      <c r="E119" s="5"/>
      <c r="F119" s="5"/>
      <c r="G119" s="6"/>
      <c r="H119" s="5"/>
      <c r="I119" s="5"/>
      <c r="J119" s="5"/>
    </row>
    <row r="120" spans="1:10" x14ac:dyDescent="0.25">
      <c r="A120" s="8">
        <v>423</v>
      </c>
      <c r="B120" s="5"/>
      <c r="C120" s="5"/>
      <c r="D120" s="5"/>
      <c r="E120" s="5"/>
      <c r="F120" s="5"/>
      <c r="G120" s="6"/>
      <c r="H120" s="5"/>
      <c r="I120" s="5"/>
      <c r="J120" s="5"/>
    </row>
    <row r="121" spans="1:10" x14ac:dyDescent="0.25">
      <c r="A121" s="8">
        <v>424</v>
      </c>
      <c r="B121" s="5"/>
      <c r="C121" s="5"/>
      <c r="D121" s="5"/>
      <c r="E121" s="5"/>
      <c r="F121" s="5"/>
      <c r="G121" s="6"/>
      <c r="H121" s="5"/>
      <c r="I121" s="5"/>
      <c r="J121" s="5"/>
    </row>
    <row r="122" spans="1:10" x14ac:dyDescent="0.25">
      <c r="A122" s="8">
        <v>425</v>
      </c>
      <c r="B122" s="5" t="str">
        <f t="shared" ref="B122:B143" si="19">CONCATENATE(C122,F122)</f>
        <v>MF</v>
      </c>
      <c r="C122" s="5" t="str">
        <f t="shared" ref="C122:C143" si="20">VLOOKUP(I122,$M$2:$N$8,2)</f>
        <v>M</v>
      </c>
      <c r="D122" s="5" t="s">
        <v>222</v>
      </c>
      <c r="E122" s="5" t="s">
        <v>223</v>
      </c>
      <c r="F122" s="5" t="s">
        <v>16</v>
      </c>
      <c r="G122" s="6">
        <v>38139</v>
      </c>
      <c r="H122" s="5" t="s">
        <v>224</v>
      </c>
      <c r="I122" s="5">
        <f t="shared" ref="I122:I143" si="21">YEAR(G122)</f>
        <v>2004</v>
      </c>
      <c r="J122" s="5" t="str">
        <f t="shared" ref="J122:J143" si="22">CONCATENATE(C122,F122)</f>
        <v>MF</v>
      </c>
    </row>
    <row r="123" spans="1:10" x14ac:dyDescent="0.25">
      <c r="A123" s="8">
        <v>426</v>
      </c>
      <c r="B123" s="5" t="str">
        <f t="shared" si="19"/>
        <v>MF</v>
      </c>
      <c r="C123" s="5" t="str">
        <f t="shared" si="20"/>
        <v>M</v>
      </c>
      <c r="D123" s="5" t="s">
        <v>225</v>
      </c>
      <c r="E123" s="5" t="s">
        <v>226</v>
      </c>
      <c r="F123" s="5" t="s">
        <v>16</v>
      </c>
      <c r="G123" s="6">
        <v>37988</v>
      </c>
      <c r="H123" s="5" t="s">
        <v>224</v>
      </c>
      <c r="I123" s="5">
        <f t="shared" si="21"/>
        <v>2004</v>
      </c>
      <c r="J123" s="5" t="str">
        <f t="shared" si="22"/>
        <v>MF</v>
      </c>
    </row>
    <row r="124" spans="1:10" x14ac:dyDescent="0.25">
      <c r="A124" s="8">
        <v>427</v>
      </c>
      <c r="B124" s="5" t="str">
        <f t="shared" si="19"/>
        <v>MF</v>
      </c>
      <c r="C124" s="5" t="str">
        <f t="shared" si="20"/>
        <v>M</v>
      </c>
      <c r="D124" s="5" t="s">
        <v>84</v>
      </c>
      <c r="E124" s="5" t="s">
        <v>227</v>
      </c>
      <c r="F124" s="5" t="s">
        <v>16</v>
      </c>
      <c r="G124" s="6">
        <v>38001</v>
      </c>
      <c r="H124" s="5" t="s">
        <v>224</v>
      </c>
      <c r="I124" s="5">
        <f t="shared" si="21"/>
        <v>2004</v>
      </c>
      <c r="J124" s="5" t="str">
        <f t="shared" si="22"/>
        <v>MF</v>
      </c>
    </row>
    <row r="125" spans="1:10" x14ac:dyDescent="0.25">
      <c r="A125" s="8">
        <v>428</v>
      </c>
      <c r="B125" s="5" t="str">
        <f t="shared" si="19"/>
        <v>MG</v>
      </c>
      <c r="C125" s="5" t="str">
        <f t="shared" si="20"/>
        <v>M</v>
      </c>
      <c r="D125" s="5" t="s">
        <v>228</v>
      </c>
      <c r="E125" s="5" t="s">
        <v>121</v>
      </c>
      <c r="F125" s="5" t="s">
        <v>11</v>
      </c>
      <c r="G125" s="6">
        <v>38120</v>
      </c>
      <c r="H125" s="5" t="s">
        <v>224</v>
      </c>
      <c r="I125" s="5">
        <f t="shared" si="21"/>
        <v>2004</v>
      </c>
      <c r="J125" s="5" t="str">
        <f t="shared" si="22"/>
        <v>MG</v>
      </c>
    </row>
    <row r="126" spans="1:10" x14ac:dyDescent="0.25">
      <c r="A126" s="8">
        <v>429</v>
      </c>
      <c r="B126" s="5" t="str">
        <f t="shared" si="19"/>
        <v>MG</v>
      </c>
      <c r="C126" s="5" t="str">
        <f t="shared" si="20"/>
        <v>M</v>
      </c>
      <c r="D126" s="5" t="s">
        <v>25</v>
      </c>
      <c r="E126" s="5" t="s">
        <v>229</v>
      </c>
      <c r="F126" s="5" t="s">
        <v>11</v>
      </c>
      <c r="G126" s="6">
        <v>38180</v>
      </c>
      <c r="H126" s="5" t="s">
        <v>224</v>
      </c>
      <c r="I126" s="5">
        <f t="shared" si="21"/>
        <v>2004</v>
      </c>
      <c r="J126" s="5" t="str">
        <f t="shared" si="22"/>
        <v>MG</v>
      </c>
    </row>
    <row r="127" spans="1:10" x14ac:dyDescent="0.25">
      <c r="A127" s="8">
        <v>430</v>
      </c>
      <c r="B127" s="5" t="str">
        <f t="shared" si="19"/>
        <v>MF</v>
      </c>
      <c r="C127" s="5" t="str">
        <f t="shared" si="20"/>
        <v>M</v>
      </c>
      <c r="D127" s="5" t="s">
        <v>230</v>
      </c>
      <c r="E127" s="5" t="s">
        <v>231</v>
      </c>
      <c r="F127" s="5" t="s">
        <v>16</v>
      </c>
      <c r="G127" s="6">
        <v>38227</v>
      </c>
      <c r="H127" s="5" t="s">
        <v>224</v>
      </c>
      <c r="I127" s="5">
        <f t="shared" si="21"/>
        <v>2004</v>
      </c>
      <c r="J127" s="5" t="str">
        <f t="shared" si="22"/>
        <v>MF</v>
      </c>
    </row>
    <row r="128" spans="1:10" x14ac:dyDescent="0.25">
      <c r="A128" s="8">
        <v>431</v>
      </c>
      <c r="B128" s="5" t="str">
        <f t="shared" si="19"/>
        <v>MF</v>
      </c>
      <c r="C128" s="5" t="str">
        <f t="shared" si="20"/>
        <v>M</v>
      </c>
      <c r="D128" s="5" t="s">
        <v>232</v>
      </c>
      <c r="E128" s="5" t="s">
        <v>233</v>
      </c>
      <c r="F128" s="5" t="s">
        <v>16</v>
      </c>
      <c r="G128" s="6">
        <v>38195</v>
      </c>
      <c r="H128" s="5" t="s">
        <v>224</v>
      </c>
      <c r="I128" s="5">
        <f t="shared" si="21"/>
        <v>2004</v>
      </c>
      <c r="J128" s="5" t="str">
        <f t="shared" si="22"/>
        <v>MF</v>
      </c>
    </row>
    <row r="129" spans="1:10" x14ac:dyDescent="0.25">
      <c r="A129" s="8">
        <v>432</v>
      </c>
      <c r="B129" s="5" t="str">
        <f t="shared" si="19"/>
        <v>MG</v>
      </c>
      <c r="C129" s="5" t="str">
        <f t="shared" si="20"/>
        <v>M</v>
      </c>
      <c r="D129" s="5" t="s">
        <v>234</v>
      </c>
      <c r="E129" s="5" t="s">
        <v>235</v>
      </c>
      <c r="F129" s="5" t="s">
        <v>11</v>
      </c>
      <c r="G129" s="6">
        <v>38327</v>
      </c>
      <c r="H129" s="5" t="s">
        <v>224</v>
      </c>
      <c r="I129" s="5">
        <f t="shared" si="21"/>
        <v>2004</v>
      </c>
      <c r="J129" s="5" t="str">
        <f t="shared" si="22"/>
        <v>MG</v>
      </c>
    </row>
    <row r="130" spans="1:10" x14ac:dyDescent="0.25">
      <c r="A130" s="8">
        <v>433</v>
      </c>
      <c r="B130" s="5" t="str">
        <f t="shared" si="19"/>
        <v>MF</v>
      </c>
      <c r="C130" s="5" t="str">
        <f t="shared" si="20"/>
        <v>M</v>
      </c>
      <c r="D130" s="5" t="s">
        <v>92</v>
      </c>
      <c r="E130" s="5" t="s">
        <v>236</v>
      </c>
      <c r="F130" s="5" t="s">
        <v>16</v>
      </c>
      <c r="G130" s="6">
        <v>38093</v>
      </c>
      <c r="H130" s="5" t="s">
        <v>224</v>
      </c>
      <c r="I130" s="5">
        <f t="shared" si="21"/>
        <v>2004</v>
      </c>
      <c r="J130" s="5" t="str">
        <f t="shared" si="22"/>
        <v>MF</v>
      </c>
    </row>
    <row r="131" spans="1:10" x14ac:dyDescent="0.25">
      <c r="A131" s="8">
        <v>434</v>
      </c>
      <c r="B131" s="5" t="str">
        <f t="shared" si="19"/>
        <v>MF</v>
      </c>
      <c r="C131" s="5" t="str">
        <f t="shared" si="20"/>
        <v>M</v>
      </c>
      <c r="D131" s="5" t="s">
        <v>92</v>
      </c>
      <c r="E131" s="5" t="s">
        <v>237</v>
      </c>
      <c r="F131" s="5" t="s">
        <v>16</v>
      </c>
      <c r="G131" s="6">
        <v>38301</v>
      </c>
      <c r="H131" s="5" t="s">
        <v>224</v>
      </c>
      <c r="I131" s="5">
        <f t="shared" si="21"/>
        <v>2004</v>
      </c>
      <c r="J131" s="5" t="str">
        <f t="shared" si="22"/>
        <v>MF</v>
      </c>
    </row>
    <row r="132" spans="1:10" x14ac:dyDescent="0.25">
      <c r="A132" s="8">
        <v>435</v>
      </c>
      <c r="B132" s="5" t="str">
        <f t="shared" si="19"/>
        <v>MF</v>
      </c>
      <c r="C132" s="5" t="str">
        <f t="shared" si="20"/>
        <v>M</v>
      </c>
      <c r="D132" s="5" t="s">
        <v>238</v>
      </c>
      <c r="E132" s="5" t="s">
        <v>239</v>
      </c>
      <c r="F132" s="5" t="s">
        <v>16</v>
      </c>
      <c r="G132" s="6">
        <v>38118</v>
      </c>
      <c r="H132" s="5" t="s">
        <v>224</v>
      </c>
      <c r="I132" s="5">
        <f t="shared" si="21"/>
        <v>2004</v>
      </c>
      <c r="J132" s="5" t="str">
        <f t="shared" si="22"/>
        <v>MF</v>
      </c>
    </row>
    <row r="133" spans="1:10" x14ac:dyDescent="0.25">
      <c r="A133" s="8">
        <v>436</v>
      </c>
      <c r="B133" s="5" t="str">
        <f t="shared" si="19"/>
        <v>MG</v>
      </c>
      <c r="C133" s="5" t="str">
        <f t="shared" si="20"/>
        <v>M</v>
      </c>
      <c r="D133" s="5" t="s">
        <v>240</v>
      </c>
      <c r="E133" s="5" t="s">
        <v>40</v>
      </c>
      <c r="F133" s="5" t="s">
        <v>11</v>
      </c>
      <c r="G133" s="6">
        <v>38311</v>
      </c>
      <c r="H133" s="5" t="s">
        <v>224</v>
      </c>
      <c r="I133" s="5">
        <f t="shared" si="21"/>
        <v>2004</v>
      </c>
      <c r="J133" s="5" t="str">
        <f t="shared" si="22"/>
        <v>MG</v>
      </c>
    </row>
    <row r="134" spans="1:10" x14ac:dyDescent="0.25">
      <c r="A134" s="8">
        <v>437</v>
      </c>
      <c r="B134" s="5" t="str">
        <f t="shared" si="19"/>
        <v>MG</v>
      </c>
      <c r="C134" s="5" t="str">
        <f t="shared" si="20"/>
        <v>M</v>
      </c>
      <c r="D134" s="5" t="s">
        <v>241</v>
      </c>
      <c r="E134" s="5" t="s">
        <v>242</v>
      </c>
      <c r="F134" s="5" t="s">
        <v>11</v>
      </c>
      <c r="G134" s="6">
        <v>37750</v>
      </c>
      <c r="H134" s="5" t="s">
        <v>224</v>
      </c>
      <c r="I134" s="5">
        <f t="shared" si="21"/>
        <v>2003</v>
      </c>
      <c r="J134" s="5" t="str">
        <f t="shared" si="22"/>
        <v>MG</v>
      </c>
    </row>
    <row r="135" spans="1:10" x14ac:dyDescent="0.25">
      <c r="A135" s="8">
        <v>438</v>
      </c>
      <c r="B135" s="5" t="str">
        <f t="shared" si="19"/>
        <v>MG</v>
      </c>
      <c r="C135" s="5" t="str">
        <f t="shared" si="20"/>
        <v>M</v>
      </c>
      <c r="D135" s="5" t="s">
        <v>243</v>
      </c>
      <c r="E135" s="5" t="s">
        <v>244</v>
      </c>
      <c r="F135" s="5" t="s">
        <v>11</v>
      </c>
      <c r="G135" s="6">
        <v>38198</v>
      </c>
      <c r="H135" s="5" t="s">
        <v>224</v>
      </c>
      <c r="I135" s="5">
        <f t="shared" si="21"/>
        <v>2004</v>
      </c>
      <c r="J135" s="5" t="str">
        <f t="shared" si="22"/>
        <v>MG</v>
      </c>
    </row>
    <row r="136" spans="1:10" x14ac:dyDescent="0.25">
      <c r="A136" s="8">
        <v>439</v>
      </c>
      <c r="B136" s="5" t="str">
        <f t="shared" si="19"/>
        <v>MF</v>
      </c>
      <c r="C136" s="5" t="str">
        <f t="shared" si="20"/>
        <v>M</v>
      </c>
      <c r="D136" s="5" t="s">
        <v>245</v>
      </c>
      <c r="E136" s="5" t="s">
        <v>246</v>
      </c>
      <c r="F136" s="5" t="s">
        <v>16</v>
      </c>
      <c r="G136" s="6">
        <v>38272</v>
      </c>
      <c r="H136" s="5" t="s">
        <v>224</v>
      </c>
      <c r="I136" s="5">
        <f t="shared" si="21"/>
        <v>2004</v>
      </c>
      <c r="J136" s="5" t="str">
        <f t="shared" si="22"/>
        <v>MF</v>
      </c>
    </row>
    <row r="137" spans="1:10" x14ac:dyDescent="0.25">
      <c r="A137" s="8">
        <v>440</v>
      </c>
      <c r="B137" s="5" t="str">
        <f t="shared" si="19"/>
        <v>MG</v>
      </c>
      <c r="C137" s="5" t="str">
        <f t="shared" si="20"/>
        <v>M</v>
      </c>
      <c r="D137" s="5" t="s">
        <v>247</v>
      </c>
      <c r="E137" s="5" t="s">
        <v>106</v>
      </c>
      <c r="F137" s="5" t="s">
        <v>11</v>
      </c>
      <c r="G137" s="6">
        <v>38146</v>
      </c>
      <c r="H137" s="5" t="s">
        <v>224</v>
      </c>
      <c r="I137" s="5">
        <f t="shared" si="21"/>
        <v>2004</v>
      </c>
      <c r="J137" s="5" t="str">
        <f t="shared" si="22"/>
        <v>MG</v>
      </c>
    </row>
    <row r="138" spans="1:10" x14ac:dyDescent="0.25">
      <c r="A138" s="8">
        <v>441</v>
      </c>
      <c r="B138" s="5" t="str">
        <f t="shared" si="19"/>
        <v>MG</v>
      </c>
      <c r="C138" s="5" t="str">
        <f t="shared" si="20"/>
        <v>M</v>
      </c>
      <c r="D138" s="5" t="s">
        <v>248</v>
      </c>
      <c r="E138" s="5" t="s">
        <v>249</v>
      </c>
      <c r="F138" s="5" t="s">
        <v>11</v>
      </c>
      <c r="G138" s="6">
        <v>38285</v>
      </c>
      <c r="H138" s="5" t="s">
        <v>224</v>
      </c>
      <c r="I138" s="5">
        <f t="shared" si="21"/>
        <v>2004</v>
      </c>
      <c r="J138" s="5" t="str">
        <f t="shared" si="22"/>
        <v>MG</v>
      </c>
    </row>
    <row r="139" spans="1:10" x14ac:dyDescent="0.25">
      <c r="A139" s="8">
        <v>442</v>
      </c>
      <c r="B139" s="5" t="str">
        <f t="shared" si="19"/>
        <v>MG</v>
      </c>
      <c r="C139" s="5" t="str">
        <f t="shared" si="20"/>
        <v>M</v>
      </c>
      <c r="D139" s="5" t="s">
        <v>250</v>
      </c>
      <c r="E139" s="5" t="s">
        <v>251</v>
      </c>
      <c r="F139" s="5" t="s">
        <v>11</v>
      </c>
      <c r="G139" s="6">
        <v>38211</v>
      </c>
      <c r="H139" s="5" t="s">
        <v>224</v>
      </c>
      <c r="I139" s="5">
        <f t="shared" si="21"/>
        <v>2004</v>
      </c>
      <c r="J139" s="5" t="str">
        <f t="shared" si="22"/>
        <v>MG</v>
      </c>
    </row>
    <row r="140" spans="1:10" x14ac:dyDescent="0.25">
      <c r="A140" s="8">
        <v>443</v>
      </c>
      <c r="B140" s="5" t="str">
        <f t="shared" si="19"/>
        <v>MF</v>
      </c>
      <c r="C140" s="5" t="str">
        <f t="shared" si="20"/>
        <v>M</v>
      </c>
      <c r="D140" s="5" t="s">
        <v>252</v>
      </c>
      <c r="E140" s="5" t="s">
        <v>253</v>
      </c>
      <c r="F140" s="5" t="s">
        <v>16</v>
      </c>
      <c r="G140" s="6">
        <v>37873</v>
      </c>
      <c r="H140" s="5" t="s">
        <v>224</v>
      </c>
      <c r="I140" s="5">
        <f t="shared" si="21"/>
        <v>2003</v>
      </c>
      <c r="J140" s="5" t="str">
        <f t="shared" si="22"/>
        <v>MF</v>
      </c>
    </row>
    <row r="141" spans="1:10" x14ac:dyDescent="0.25">
      <c r="A141" s="8">
        <v>444</v>
      </c>
      <c r="B141" s="5" t="str">
        <f t="shared" si="19"/>
        <v>MF</v>
      </c>
      <c r="C141" s="5" t="str">
        <f t="shared" si="20"/>
        <v>M</v>
      </c>
      <c r="D141" s="5" t="s">
        <v>254</v>
      </c>
      <c r="E141" s="5" t="s">
        <v>255</v>
      </c>
      <c r="F141" s="5" t="s">
        <v>16</v>
      </c>
      <c r="G141" s="6">
        <v>37832</v>
      </c>
      <c r="H141" s="5" t="s">
        <v>224</v>
      </c>
      <c r="I141" s="5">
        <f t="shared" si="21"/>
        <v>2003</v>
      </c>
      <c r="J141" s="5" t="str">
        <f t="shared" si="22"/>
        <v>MF</v>
      </c>
    </row>
    <row r="142" spans="1:10" x14ac:dyDescent="0.25">
      <c r="A142" s="8">
        <v>445</v>
      </c>
      <c r="B142" s="5" t="str">
        <f t="shared" si="19"/>
        <v>MF</v>
      </c>
      <c r="C142" s="5" t="str">
        <f t="shared" si="20"/>
        <v>M</v>
      </c>
      <c r="D142" s="5" t="s">
        <v>256</v>
      </c>
      <c r="E142" s="5" t="s">
        <v>257</v>
      </c>
      <c r="F142" s="5" t="s">
        <v>16</v>
      </c>
      <c r="G142" s="6">
        <v>38224</v>
      </c>
      <c r="H142" s="5" t="s">
        <v>224</v>
      </c>
      <c r="I142" s="5">
        <f t="shared" si="21"/>
        <v>2004</v>
      </c>
      <c r="J142" s="5" t="str">
        <f t="shared" si="22"/>
        <v>MF</v>
      </c>
    </row>
    <row r="143" spans="1:10" x14ac:dyDescent="0.25">
      <c r="A143" s="8">
        <v>446</v>
      </c>
      <c r="B143" s="5" t="str">
        <f t="shared" si="19"/>
        <v>MG</v>
      </c>
      <c r="C143" s="5" t="str">
        <f t="shared" si="20"/>
        <v>M</v>
      </c>
      <c r="D143" s="5" t="s">
        <v>258</v>
      </c>
      <c r="E143" s="5" t="s">
        <v>259</v>
      </c>
      <c r="F143" s="5" t="s">
        <v>11</v>
      </c>
      <c r="G143" s="6">
        <v>38215</v>
      </c>
      <c r="H143" s="5" t="s">
        <v>224</v>
      </c>
      <c r="I143" s="5">
        <f t="shared" si="21"/>
        <v>2004</v>
      </c>
      <c r="J143" s="5" t="str">
        <f t="shared" si="22"/>
        <v>MG</v>
      </c>
    </row>
    <row r="144" spans="1:10" x14ac:dyDescent="0.25">
      <c r="A144" s="8">
        <v>447</v>
      </c>
      <c r="B144" s="5"/>
      <c r="C144" s="5"/>
      <c r="D144" s="5"/>
      <c r="E144" s="5"/>
      <c r="F144" s="5"/>
      <c r="G144" s="6"/>
      <c r="H144" s="5"/>
      <c r="I144" s="5"/>
      <c r="J144" s="5"/>
    </row>
    <row r="145" spans="1:10" x14ac:dyDescent="0.25">
      <c r="A145" s="8">
        <v>448</v>
      </c>
      <c r="B145" s="5"/>
      <c r="C145" s="5"/>
      <c r="D145" s="5"/>
      <c r="E145" s="5"/>
      <c r="F145" s="5"/>
      <c r="G145" s="6"/>
      <c r="H145" s="5"/>
      <c r="I145" s="5"/>
      <c r="J145" s="5"/>
    </row>
    <row r="146" spans="1:10" x14ac:dyDescent="0.25">
      <c r="A146" s="8">
        <v>449</v>
      </c>
      <c r="B146" s="5"/>
      <c r="C146" s="5"/>
      <c r="D146" s="5"/>
      <c r="E146" s="5"/>
      <c r="F146" s="5"/>
      <c r="G146" s="6"/>
      <c r="H146" s="5"/>
      <c r="I146" s="5"/>
      <c r="J146" s="5"/>
    </row>
    <row r="147" spans="1:10" x14ac:dyDescent="0.25">
      <c r="A147" s="8">
        <v>450</v>
      </c>
      <c r="B147" s="5" t="str">
        <f t="shared" ref="B147:B167" si="23">CONCATENATE(C147,F147)</f>
        <v>MF</v>
      </c>
      <c r="C147" s="5" t="str">
        <f t="shared" ref="C147:C167" si="24">VLOOKUP(I147,$M$2:$N$8,2)</f>
        <v>M</v>
      </c>
      <c r="D147" s="5" t="s">
        <v>260</v>
      </c>
      <c r="E147" s="5" t="s">
        <v>261</v>
      </c>
      <c r="F147" s="5" t="s">
        <v>16</v>
      </c>
      <c r="G147" s="6">
        <v>38042</v>
      </c>
      <c r="H147" s="5" t="s">
        <v>262</v>
      </c>
      <c r="I147" s="5">
        <f t="shared" ref="I147:I167" si="25">YEAR(G147)</f>
        <v>2004</v>
      </c>
      <c r="J147" s="5" t="str">
        <f t="shared" ref="J147:J167" si="26">CONCATENATE(C147,F147)</f>
        <v>MF</v>
      </c>
    </row>
    <row r="148" spans="1:10" x14ac:dyDescent="0.25">
      <c r="A148" s="8">
        <v>451</v>
      </c>
      <c r="B148" s="5" t="str">
        <f t="shared" si="23"/>
        <v>MF</v>
      </c>
      <c r="C148" s="5" t="str">
        <f t="shared" si="24"/>
        <v>M</v>
      </c>
      <c r="D148" s="5" t="s">
        <v>263</v>
      </c>
      <c r="E148" s="5" t="s">
        <v>264</v>
      </c>
      <c r="F148" s="5" t="s">
        <v>16</v>
      </c>
      <c r="G148" s="6">
        <v>38273</v>
      </c>
      <c r="H148" s="5" t="s">
        <v>262</v>
      </c>
      <c r="I148" s="5">
        <f t="shared" si="25"/>
        <v>2004</v>
      </c>
      <c r="J148" s="5" t="str">
        <f t="shared" si="26"/>
        <v>MF</v>
      </c>
    </row>
    <row r="149" spans="1:10" x14ac:dyDescent="0.25">
      <c r="A149" s="8">
        <v>452</v>
      </c>
      <c r="B149" s="5" t="str">
        <f t="shared" si="23"/>
        <v>MG</v>
      </c>
      <c r="C149" s="5" t="str">
        <f t="shared" si="24"/>
        <v>M</v>
      </c>
      <c r="D149" s="5" t="s">
        <v>265</v>
      </c>
      <c r="E149" s="5" t="s">
        <v>242</v>
      </c>
      <c r="F149" s="5" t="s">
        <v>11</v>
      </c>
      <c r="G149" s="6">
        <v>38317</v>
      </c>
      <c r="H149" s="5" t="s">
        <v>262</v>
      </c>
      <c r="I149" s="5">
        <f t="shared" si="25"/>
        <v>2004</v>
      </c>
      <c r="J149" s="5" t="str">
        <f t="shared" si="26"/>
        <v>MG</v>
      </c>
    </row>
    <row r="150" spans="1:10" x14ac:dyDescent="0.25">
      <c r="A150" s="8">
        <v>453</v>
      </c>
      <c r="B150" s="5" t="str">
        <f t="shared" si="23"/>
        <v>MG</v>
      </c>
      <c r="C150" s="5" t="str">
        <f t="shared" si="24"/>
        <v>M</v>
      </c>
      <c r="D150" s="5" t="s">
        <v>84</v>
      </c>
      <c r="E150" s="5" t="s">
        <v>266</v>
      </c>
      <c r="F150" s="5" t="s">
        <v>11</v>
      </c>
      <c r="G150" s="6">
        <v>38037</v>
      </c>
      <c r="H150" s="5" t="s">
        <v>262</v>
      </c>
      <c r="I150" s="5">
        <f t="shared" si="25"/>
        <v>2004</v>
      </c>
      <c r="J150" s="5" t="str">
        <f t="shared" si="26"/>
        <v>MG</v>
      </c>
    </row>
    <row r="151" spans="1:10" x14ac:dyDescent="0.25">
      <c r="A151" s="8">
        <v>454</v>
      </c>
      <c r="B151" s="5" t="str">
        <f t="shared" si="23"/>
        <v>MG</v>
      </c>
      <c r="C151" s="5" t="str">
        <f t="shared" si="24"/>
        <v>M</v>
      </c>
      <c r="D151" s="5" t="s">
        <v>267</v>
      </c>
      <c r="E151" s="5" t="s">
        <v>268</v>
      </c>
      <c r="F151" s="5" t="s">
        <v>11</v>
      </c>
      <c r="G151" s="6">
        <v>37960</v>
      </c>
      <c r="H151" s="5" t="s">
        <v>262</v>
      </c>
      <c r="I151" s="5">
        <f t="shared" si="25"/>
        <v>2003</v>
      </c>
      <c r="J151" s="5" t="str">
        <f t="shared" si="26"/>
        <v>MG</v>
      </c>
    </row>
    <row r="152" spans="1:10" x14ac:dyDescent="0.25">
      <c r="A152" s="8">
        <v>455</v>
      </c>
      <c r="B152" s="5" t="str">
        <f t="shared" si="23"/>
        <v>MF</v>
      </c>
      <c r="C152" s="5" t="str">
        <f t="shared" si="24"/>
        <v>M</v>
      </c>
      <c r="D152" s="5" t="s">
        <v>269</v>
      </c>
      <c r="E152" s="5" t="s">
        <v>270</v>
      </c>
      <c r="F152" s="5" t="s">
        <v>16</v>
      </c>
      <c r="G152" s="6">
        <v>37784</v>
      </c>
      <c r="H152" s="5" t="s">
        <v>262</v>
      </c>
      <c r="I152" s="5">
        <f t="shared" si="25"/>
        <v>2003</v>
      </c>
      <c r="J152" s="5" t="str">
        <f t="shared" si="26"/>
        <v>MF</v>
      </c>
    </row>
    <row r="153" spans="1:10" x14ac:dyDescent="0.25">
      <c r="A153" s="8">
        <v>456</v>
      </c>
      <c r="B153" s="5" t="str">
        <f t="shared" si="23"/>
        <v>MF</v>
      </c>
      <c r="C153" s="5" t="str">
        <f t="shared" si="24"/>
        <v>M</v>
      </c>
      <c r="D153" s="5" t="s">
        <v>271</v>
      </c>
      <c r="E153" s="5" t="s">
        <v>272</v>
      </c>
      <c r="F153" s="5" t="s">
        <v>16</v>
      </c>
      <c r="G153" s="6">
        <v>37667</v>
      </c>
      <c r="H153" s="5" t="s">
        <v>262</v>
      </c>
      <c r="I153" s="5">
        <f t="shared" si="25"/>
        <v>2003</v>
      </c>
      <c r="J153" s="5" t="str">
        <f t="shared" si="26"/>
        <v>MF</v>
      </c>
    </row>
    <row r="154" spans="1:10" x14ac:dyDescent="0.25">
      <c r="A154" s="8">
        <v>457</v>
      </c>
      <c r="B154" s="5" t="str">
        <f t="shared" si="23"/>
        <v>MF</v>
      </c>
      <c r="C154" s="5" t="str">
        <f t="shared" si="24"/>
        <v>M</v>
      </c>
      <c r="D154" s="5" t="s">
        <v>273</v>
      </c>
      <c r="E154" s="5" t="s">
        <v>274</v>
      </c>
      <c r="F154" s="5" t="s">
        <v>16</v>
      </c>
      <c r="G154" s="6">
        <v>38016</v>
      </c>
      <c r="H154" s="5" t="s">
        <v>262</v>
      </c>
      <c r="I154" s="5">
        <f t="shared" si="25"/>
        <v>2004</v>
      </c>
      <c r="J154" s="5" t="str">
        <f t="shared" si="26"/>
        <v>MF</v>
      </c>
    </row>
    <row r="155" spans="1:10" x14ac:dyDescent="0.25">
      <c r="A155" s="8">
        <v>458</v>
      </c>
      <c r="B155" s="5" t="str">
        <f t="shared" si="23"/>
        <v>MF</v>
      </c>
      <c r="C155" s="5" t="str">
        <f t="shared" si="24"/>
        <v>M</v>
      </c>
      <c r="D155" s="5" t="s">
        <v>275</v>
      </c>
      <c r="E155" s="5" t="s">
        <v>276</v>
      </c>
      <c r="F155" s="5" t="s">
        <v>16</v>
      </c>
      <c r="G155" s="6">
        <v>38195</v>
      </c>
      <c r="H155" s="5" t="s">
        <v>262</v>
      </c>
      <c r="I155" s="5">
        <f t="shared" si="25"/>
        <v>2004</v>
      </c>
      <c r="J155" s="5" t="str">
        <f t="shared" si="26"/>
        <v>MF</v>
      </c>
    </row>
    <row r="156" spans="1:10" x14ac:dyDescent="0.25">
      <c r="A156" s="8">
        <v>459</v>
      </c>
      <c r="B156" s="5" t="str">
        <f t="shared" si="23"/>
        <v>MG</v>
      </c>
      <c r="C156" s="5" t="str">
        <f t="shared" si="24"/>
        <v>M</v>
      </c>
      <c r="D156" s="5" t="s">
        <v>166</v>
      </c>
      <c r="E156" s="5" t="s">
        <v>277</v>
      </c>
      <c r="F156" s="5" t="s">
        <v>11</v>
      </c>
      <c r="G156" s="6">
        <v>38133</v>
      </c>
      <c r="H156" s="5" t="s">
        <v>262</v>
      </c>
      <c r="I156" s="5">
        <f t="shared" si="25"/>
        <v>2004</v>
      </c>
      <c r="J156" s="5" t="str">
        <f t="shared" si="26"/>
        <v>MG</v>
      </c>
    </row>
    <row r="157" spans="1:10" x14ac:dyDescent="0.25">
      <c r="A157" s="8">
        <v>460</v>
      </c>
      <c r="B157" s="5" t="str">
        <f t="shared" si="23"/>
        <v>MF</v>
      </c>
      <c r="C157" s="5" t="str">
        <f t="shared" si="24"/>
        <v>M</v>
      </c>
      <c r="D157" s="5" t="s">
        <v>278</v>
      </c>
      <c r="E157" s="5" t="s">
        <v>279</v>
      </c>
      <c r="F157" s="5" t="s">
        <v>16</v>
      </c>
      <c r="G157" s="6">
        <v>38044</v>
      </c>
      <c r="H157" s="5" t="s">
        <v>262</v>
      </c>
      <c r="I157" s="5">
        <f t="shared" si="25"/>
        <v>2004</v>
      </c>
      <c r="J157" s="5" t="str">
        <f t="shared" si="26"/>
        <v>MF</v>
      </c>
    </row>
    <row r="158" spans="1:10" x14ac:dyDescent="0.25">
      <c r="A158" s="8">
        <v>461</v>
      </c>
      <c r="B158" s="5" t="str">
        <f t="shared" si="23"/>
        <v>MG</v>
      </c>
      <c r="C158" s="5" t="str">
        <f t="shared" si="24"/>
        <v>M</v>
      </c>
      <c r="D158" s="5" t="s">
        <v>280</v>
      </c>
      <c r="E158" s="5" t="s">
        <v>281</v>
      </c>
      <c r="F158" s="5" t="s">
        <v>11</v>
      </c>
      <c r="G158" s="6">
        <v>38007</v>
      </c>
      <c r="H158" s="5" t="s">
        <v>262</v>
      </c>
      <c r="I158" s="5">
        <f t="shared" si="25"/>
        <v>2004</v>
      </c>
      <c r="J158" s="5" t="str">
        <f t="shared" si="26"/>
        <v>MG</v>
      </c>
    </row>
    <row r="159" spans="1:10" x14ac:dyDescent="0.25">
      <c r="A159" s="8">
        <v>462</v>
      </c>
      <c r="B159" s="5" t="str">
        <f t="shared" si="23"/>
        <v>BF</v>
      </c>
      <c r="C159" s="5" t="str">
        <f t="shared" si="24"/>
        <v>B</v>
      </c>
      <c r="D159" s="5" t="s">
        <v>282</v>
      </c>
      <c r="E159" s="5" t="s">
        <v>283</v>
      </c>
      <c r="F159" s="5" t="s">
        <v>16</v>
      </c>
      <c r="G159" s="6">
        <v>38407</v>
      </c>
      <c r="H159" s="5" t="s">
        <v>262</v>
      </c>
      <c r="I159" s="5">
        <f t="shared" si="25"/>
        <v>2005</v>
      </c>
      <c r="J159" s="5" t="str">
        <f t="shared" si="26"/>
        <v>BF</v>
      </c>
    </row>
    <row r="160" spans="1:10" x14ac:dyDescent="0.25">
      <c r="A160" s="8">
        <v>463</v>
      </c>
      <c r="B160" s="5" t="str">
        <f t="shared" si="23"/>
        <v>MG</v>
      </c>
      <c r="C160" s="5" t="str">
        <f t="shared" si="24"/>
        <v>M</v>
      </c>
      <c r="D160" s="5" t="s">
        <v>284</v>
      </c>
      <c r="E160" s="5" t="s">
        <v>285</v>
      </c>
      <c r="F160" s="5" t="s">
        <v>11</v>
      </c>
      <c r="G160" s="6">
        <v>37717</v>
      </c>
      <c r="H160" s="5" t="s">
        <v>262</v>
      </c>
      <c r="I160" s="5">
        <f t="shared" si="25"/>
        <v>2003</v>
      </c>
      <c r="J160" s="5" t="str">
        <f t="shared" si="26"/>
        <v>MG</v>
      </c>
    </row>
    <row r="161" spans="1:10" x14ac:dyDescent="0.25">
      <c r="A161" s="8">
        <v>464</v>
      </c>
      <c r="B161" s="5" t="str">
        <f t="shared" si="23"/>
        <v>MF</v>
      </c>
      <c r="C161" s="5" t="str">
        <f t="shared" si="24"/>
        <v>M</v>
      </c>
      <c r="D161" s="5" t="s">
        <v>286</v>
      </c>
      <c r="E161" s="5" t="s">
        <v>287</v>
      </c>
      <c r="F161" s="5" t="s">
        <v>16</v>
      </c>
      <c r="G161" s="6">
        <v>38335</v>
      </c>
      <c r="H161" s="5" t="s">
        <v>262</v>
      </c>
      <c r="I161" s="5">
        <f t="shared" si="25"/>
        <v>2004</v>
      </c>
      <c r="J161" s="5" t="str">
        <f t="shared" si="26"/>
        <v>MF</v>
      </c>
    </row>
    <row r="162" spans="1:10" x14ac:dyDescent="0.25">
      <c r="A162" s="8">
        <v>465</v>
      </c>
      <c r="B162" s="5" t="str">
        <f t="shared" si="23"/>
        <v>MG</v>
      </c>
      <c r="C162" s="5" t="str">
        <f t="shared" si="24"/>
        <v>M</v>
      </c>
      <c r="D162" s="5" t="s">
        <v>288</v>
      </c>
      <c r="E162" s="5" t="s">
        <v>289</v>
      </c>
      <c r="F162" s="5" t="s">
        <v>11</v>
      </c>
      <c r="G162" s="6">
        <v>37711</v>
      </c>
      <c r="H162" s="5" t="s">
        <v>262</v>
      </c>
      <c r="I162" s="5">
        <f t="shared" si="25"/>
        <v>2003</v>
      </c>
      <c r="J162" s="5" t="str">
        <f t="shared" si="26"/>
        <v>MG</v>
      </c>
    </row>
    <row r="163" spans="1:10" x14ac:dyDescent="0.25">
      <c r="A163" s="8">
        <v>466</v>
      </c>
      <c r="B163" s="5" t="str">
        <f t="shared" si="23"/>
        <v>MG</v>
      </c>
      <c r="C163" s="5" t="str">
        <f t="shared" si="24"/>
        <v>M</v>
      </c>
      <c r="D163" s="5" t="s">
        <v>290</v>
      </c>
      <c r="E163" s="5" t="s">
        <v>291</v>
      </c>
      <c r="F163" s="5" t="s">
        <v>11</v>
      </c>
      <c r="G163" s="6">
        <v>38137</v>
      </c>
      <c r="H163" s="5" t="s">
        <v>262</v>
      </c>
      <c r="I163" s="5">
        <f t="shared" si="25"/>
        <v>2004</v>
      </c>
      <c r="J163" s="5" t="str">
        <f t="shared" si="26"/>
        <v>MG</v>
      </c>
    </row>
    <row r="164" spans="1:10" x14ac:dyDescent="0.25">
      <c r="A164" s="8">
        <v>467</v>
      </c>
      <c r="B164" s="5" t="str">
        <f t="shared" si="23"/>
        <v>MF</v>
      </c>
      <c r="C164" s="5" t="str">
        <f t="shared" si="24"/>
        <v>M</v>
      </c>
      <c r="D164" s="5" t="s">
        <v>292</v>
      </c>
      <c r="E164" s="5" t="s">
        <v>293</v>
      </c>
      <c r="F164" s="5" t="s">
        <v>16</v>
      </c>
      <c r="G164" s="6">
        <v>38012</v>
      </c>
      <c r="H164" s="5" t="s">
        <v>262</v>
      </c>
      <c r="I164" s="5">
        <f t="shared" si="25"/>
        <v>2004</v>
      </c>
      <c r="J164" s="5" t="str">
        <f t="shared" si="26"/>
        <v>MF</v>
      </c>
    </row>
    <row r="165" spans="1:10" x14ac:dyDescent="0.25">
      <c r="A165" s="8">
        <v>468</v>
      </c>
      <c r="B165" s="5" t="str">
        <f t="shared" si="23"/>
        <v>MF</v>
      </c>
      <c r="C165" s="5" t="str">
        <f t="shared" si="24"/>
        <v>M</v>
      </c>
      <c r="D165" s="5" t="s">
        <v>294</v>
      </c>
      <c r="E165" s="5" t="s">
        <v>239</v>
      </c>
      <c r="F165" s="5" t="s">
        <v>16</v>
      </c>
      <c r="G165" s="6">
        <v>38152</v>
      </c>
      <c r="H165" s="5" t="s">
        <v>262</v>
      </c>
      <c r="I165" s="5">
        <f t="shared" si="25"/>
        <v>2004</v>
      </c>
      <c r="J165" s="5" t="str">
        <f t="shared" si="26"/>
        <v>MF</v>
      </c>
    </row>
    <row r="166" spans="1:10" x14ac:dyDescent="0.25">
      <c r="A166" s="8">
        <v>469</v>
      </c>
      <c r="B166" s="5" t="str">
        <f t="shared" si="23"/>
        <v>MF</v>
      </c>
      <c r="C166" s="5" t="str">
        <f t="shared" si="24"/>
        <v>M</v>
      </c>
      <c r="D166" s="5" t="s">
        <v>295</v>
      </c>
      <c r="E166" s="5" t="s">
        <v>296</v>
      </c>
      <c r="F166" s="5" t="s">
        <v>16</v>
      </c>
      <c r="G166" s="6">
        <v>37811</v>
      </c>
      <c r="H166" s="5" t="s">
        <v>262</v>
      </c>
      <c r="I166" s="5">
        <f t="shared" si="25"/>
        <v>2003</v>
      </c>
      <c r="J166" s="5" t="str">
        <f t="shared" si="26"/>
        <v>MF</v>
      </c>
    </row>
    <row r="167" spans="1:10" x14ac:dyDescent="0.25">
      <c r="A167" s="8">
        <v>470</v>
      </c>
      <c r="B167" s="5" t="str">
        <f t="shared" si="23"/>
        <v>MF</v>
      </c>
      <c r="C167" s="5" t="str">
        <f t="shared" si="24"/>
        <v>M</v>
      </c>
      <c r="D167" s="5" t="s">
        <v>297</v>
      </c>
      <c r="E167" s="5" t="s">
        <v>167</v>
      </c>
      <c r="F167" s="5" t="s">
        <v>16</v>
      </c>
      <c r="G167" s="6">
        <v>38286</v>
      </c>
      <c r="H167" s="5" t="s">
        <v>262</v>
      </c>
      <c r="I167" s="5">
        <f t="shared" si="25"/>
        <v>2004</v>
      </c>
      <c r="J167" s="5" t="str">
        <f t="shared" si="26"/>
        <v>MF</v>
      </c>
    </row>
    <row r="168" spans="1:10" x14ac:dyDescent="0.25">
      <c r="A168" s="8">
        <v>471</v>
      </c>
      <c r="B168" s="5"/>
      <c r="C168" s="5"/>
      <c r="D168" s="5"/>
      <c r="E168" s="5"/>
      <c r="F168" s="5"/>
      <c r="G168" s="6"/>
      <c r="H168" s="5"/>
      <c r="I168" s="5"/>
      <c r="J168" s="5"/>
    </row>
    <row r="169" spans="1:10" x14ac:dyDescent="0.25">
      <c r="A169" s="8">
        <v>472</v>
      </c>
      <c r="B169" s="5"/>
      <c r="C169" s="5"/>
      <c r="D169" s="5"/>
      <c r="E169" s="5"/>
      <c r="F169" s="5"/>
      <c r="G169" s="6"/>
      <c r="H169" s="5"/>
      <c r="I169" s="5"/>
      <c r="J169" s="5"/>
    </row>
    <row r="170" spans="1:10" x14ac:dyDescent="0.25">
      <c r="A170" s="8">
        <v>473</v>
      </c>
      <c r="B170" s="5"/>
      <c r="C170" s="5"/>
      <c r="D170" s="5"/>
      <c r="E170" s="5"/>
      <c r="F170" s="5"/>
      <c r="G170" s="6"/>
      <c r="H170" s="5"/>
      <c r="I170" s="5"/>
      <c r="J170" s="5"/>
    </row>
    <row r="171" spans="1:10" x14ac:dyDescent="0.25">
      <c r="A171" s="8">
        <v>474</v>
      </c>
      <c r="B171" s="5" t="str">
        <f t="shared" ref="B171:B218" si="27">CONCATENATE(C171,F171)</f>
        <v>MG</v>
      </c>
      <c r="C171" s="5" t="str">
        <f t="shared" ref="C171:C218" si="28">VLOOKUP(I171,$M$2:$N$8,2)</f>
        <v>M</v>
      </c>
      <c r="D171" s="5" t="s">
        <v>9</v>
      </c>
      <c r="E171" s="5" t="s">
        <v>298</v>
      </c>
      <c r="F171" s="5" t="s">
        <v>11</v>
      </c>
      <c r="G171" s="6">
        <v>38317</v>
      </c>
      <c r="H171" s="5" t="s">
        <v>299</v>
      </c>
      <c r="I171" s="5">
        <f t="shared" ref="I171:I218" si="29">YEAR(G171)</f>
        <v>2004</v>
      </c>
      <c r="J171" s="5" t="str">
        <f t="shared" ref="J171:J218" si="30">CONCATENATE(C171,F171)</f>
        <v>MG</v>
      </c>
    </row>
    <row r="172" spans="1:10" x14ac:dyDescent="0.25">
      <c r="A172" s="8">
        <v>475</v>
      </c>
      <c r="B172" s="5" t="str">
        <f t="shared" si="27"/>
        <v>MG</v>
      </c>
      <c r="C172" s="5" t="str">
        <f t="shared" si="28"/>
        <v>M</v>
      </c>
      <c r="D172" s="5" t="s">
        <v>136</v>
      </c>
      <c r="E172" s="5" t="s">
        <v>191</v>
      </c>
      <c r="F172" s="5" t="s">
        <v>11</v>
      </c>
      <c r="G172" s="6">
        <v>38322</v>
      </c>
      <c r="H172" s="5" t="s">
        <v>299</v>
      </c>
      <c r="I172" s="5">
        <f t="shared" si="29"/>
        <v>2004</v>
      </c>
      <c r="J172" s="5" t="str">
        <f t="shared" si="30"/>
        <v>MG</v>
      </c>
    </row>
    <row r="173" spans="1:10" x14ac:dyDescent="0.25">
      <c r="A173" s="8">
        <v>476</v>
      </c>
      <c r="B173" s="5" t="str">
        <f t="shared" si="27"/>
        <v>MG</v>
      </c>
      <c r="C173" s="5" t="str">
        <f t="shared" si="28"/>
        <v>M</v>
      </c>
      <c r="D173" s="5" t="s">
        <v>300</v>
      </c>
      <c r="E173" s="5" t="s">
        <v>21</v>
      </c>
      <c r="F173" s="5" t="s">
        <v>11</v>
      </c>
      <c r="G173" s="6">
        <v>38123</v>
      </c>
      <c r="H173" s="5" t="s">
        <v>299</v>
      </c>
      <c r="I173" s="5">
        <f t="shared" si="29"/>
        <v>2004</v>
      </c>
      <c r="J173" s="5" t="str">
        <f t="shared" si="30"/>
        <v>MG</v>
      </c>
    </row>
    <row r="174" spans="1:10" x14ac:dyDescent="0.25">
      <c r="A174" s="8">
        <v>477</v>
      </c>
      <c r="B174" s="5" t="str">
        <f t="shared" si="27"/>
        <v>MF</v>
      </c>
      <c r="C174" s="5" t="str">
        <f t="shared" si="28"/>
        <v>M</v>
      </c>
      <c r="D174" s="5" t="s">
        <v>301</v>
      </c>
      <c r="E174" s="5" t="s">
        <v>167</v>
      </c>
      <c r="F174" s="5" t="s">
        <v>16</v>
      </c>
      <c r="G174" s="6">
        <v>38083</v>
      </c>
      <c r="H174" s="5" t="s">
        <v>299</v>
      </c>
      <c r="I174" s="5">
        <f t="shared" si="29"/>
        <v>2004</v>
      </c>
      <c r="J174" s="5" t="str">
        <f t="shared" si="30"/>
        <v>MF</v>
      </c>
    </row>
    <row r="175" spans="1:10" x14ac:dyDescent="0.25">
      <c r="A175" s="8">
        <v>478</v>
      </c>
      <c r="B175" s="5" t="str">
        <f t="shared" si="27"/>
        <v>MG</v>
      </c>
      <c r="C175" s="5" t="str">
        <f t="shared" si="28"/>
        <v>M</v>
      </c>
      <c r="D175" s="5" t="s">
        <v>238</v>
      </c>
      <c r="E175" s="5" t="s">
        <v>266</v>
      </c>
      <c r="F175" s="5" t="s">
        <v>11</v>
      </c>
      <c r="G175" s="6">
        <v>37892</v>
      </c>
      <c r="H175" s="5" t="s">
        <v>299</v>
      </c>
      <c r="I175" s="5">
        <f t="shared" si="29"/>
        <v>2003</v>
      </c>
      <c r="J175" s="5" t="str">
        <f t="shared" si="30"/>
        <v>MG</v>
      </c>
    </row>
    <row r="176" spans="1:10" x14ac:dyDescent="0.25">
      <c r="A176" s="8">
        <v>479</v>
      </c>
      <c r="B176" s="5" t="str">
        <f t="shared" si="27"/>
        <v>MG</v>
      </c>
      <c r="C176" s="5" t="str">
        <f t="shared" si="28"/>
        <v>M</v>
      </c>
      <c r="D176" s="5" t="s">
        <v>302</v>
      </c>
      <c r="E176" s="5" t="s">
        <v>303</v>
      </c>
      <c r="F176" s="5" t="s">
        <v>11</v>
      </c>
      <c r="G176" s="6">
        <v>38223</v>
      </c>
      <c r="H176" s="5" t="s">
        <v>299</v>
      </c>
      <c r="I176" s="5">
        <f t="shared" si="29"/>
        <v>2004</v>
      </c>
      <c r="J176" s="5" t="str">
        <f t="shared" si="30"/>
        <v>MG</v>
      </c>
    </row>
    <row r="177" spans="1:10" x14ac:dyDescent="0.25">
      <c r="A177" s="8">
        <v>480</v>
      </c>
      <c r="B177" s="5" t="str">
        <f t="shared" si="27"/>
        <v>MF</v>
      </c>
      <c r="C177" s="5" t="str">
        <f t="shared" si="28"/>
        <v>M</v>
      </c>
      <c r="D177" s="5" t="s">
        <v>304</v>
      </c>
      <c r="E177" s="5" t="s">
        <v>305</v>
      </c>
      <c r="F177" s="5" t="s">
        <v>16</v>
      </c>
      <c r="G177" s="6">
        <v>38037</v>
      </c>
      <c r="H177" s="5" t="s">
        <v>299</v>
      </c>
      <c r="I177" s="5">
        <f t="shared" si="29"/>
        <v>2004</v>
      </c>
      <c r="J177" s="5" t="str">
        <f t="shared" si="30"/>
        <v>MF</v>
      </c>
    </row>
    <row r="178" spans="1:10" x14ac:dyDescent="0.25">
      <c r="A178" s="8">
        <v>481</v>
      </c>
      <c r="B178" s="5" t="str">
        <f t="shared" si="27"/>
        <v>MF</v>
      </c>
      <c r="C178" s="5" t="str">
        <f t="shared" si="28"/>
        <v>M</v>
      </c>
      <c r="D178" s="5" t="s">
        <v>306</v>
      </c>
      <c r="E178" s="5" t="s">
        <v>307</v>
      </c>
      <c r="F178" s="5" t="s">
        <v>16</v>
      </c>
      <c r="G178" s="6">
        <v>38289</v>
      </c>
      <c r="H178" s="5" t="s">
        <v>299</v>
      </c>
      <c r="I178" s="5">
        <f t="shared" si="29"/>
        <v>2004</v>
      </c>
      <c r="J178" s="5" t="str">
        <f t="shared" si="30"/>
        <v>MF</v>
      </c>
    </row>
    <row r="179" spans="1:10" x14ac:dyDescent="0.25">
      <c r="A179" s="8">
        <v>482</v>
      </c>
      <c r="B179" s="5" t="str">
        <f t="shared" si="27"/>
        <v>MF</v>
      </c>
      <c r="C179" s="5" t="str">
        <f t="shared" si="28"/>
        <v>M</v>
      </c>
      <c r="D179" s="5" t="s">
        <v>308</v>
      </c>
      <c r="E179" s="5" t="s">
        <v>309</v>
      </c>
      <c r="F179" s="5" t="s">
        <v>16</v>
      </c>
      <c r="G179" s="6">
        <v>38042</v>
      </c>
      <c r="H179" s="5" t="s">
        <v>299</v>
      </c>
      <c r="I179" s="5">
        <f t="shared" si="29"/>
        <v>2004</v>
      </c>
      <c r="J179" s="5" t="str">
        <f t="shared" si="30"/>
        <v>MF</v>
      </c>
    </row>
    <row r="180" spans="1:10" x14ac:dyDescent="0.25">
      <c r="A180" s="8">
        <v>483</v>
      </c>
      <c r="B180" s="5" t="str">
        <f t="shared" si="27"/>
        <v>MG</v>
      </c>
      <c r="C180" s="5" t="str">
        <f t="shared" si="28"/>
        <v>M</v>
      </c>
      <c r="D180" s="5" t="s">
        <v>310</v>
      </c>
      <c r="E180" s="5" t="s">
        <v>191</v>
      </c>
      <c r="F180" s="5" t="s">
        <v>11</v>
      </c>
      <c r="G180" s="6">
        <v>38215</v>
      </c>
      <c r="H180" s="5" t="s">
        <v>299</v>
      </c>
      <c r="I180" s="5">
        <f t="shared" si="29"/>
        <v>2004</v>
      </c>
      <c r="J180" s="5" t="str">
        <f t="shared" si="30"/>
        <v>MG</v>
      </c>
    </row>
    <row r="181" spans="1:10" x14ac:dyDescent="0.25">
      <c r="A181" s="8">
        <v>484</v>
      </c>
      <c r="B181" s="5" t="str">
        <f t="shared" si="27"/>
        <v>MF</v>
      </c>
      <c r="C181" s="5" t="str">
        <f t="shared" si="28"/>
        <v>M</v>
      </c>
      <c r="D181" s="5" t="s">
        <v>311</v>
      </c>
      <c r="E181" s="5" t="s">
        <v>312</v>
      </c>
      <c r="F181" s="5" t="s">
        <v>16</v>
      </c>
      <c r="G181" s="6">
        <v>38113</v>
      </c>
      <c r="H181" s="5" t="s">
        <v>299</v>
      </c>
      <c r="I181" s="5">
        <f t="shared" si="29"/>
        <v>2004</v>
      </c>
      <c r="J181" s="5" t="str">
        <f t="shared" si="30"/>
        <v>MF</v>
      </c>
    </row>
    <row r="182" spans="1:10" x14ac:dyDescent="0.25">
      <c r="A182" s="8">
        <v>485</v>
      </c>
      <c r="B182" s="5" t="str">
        <f t="shared" si="27"/>
        <v>MG</v>
      </c>
      <c r="C182" s="5" t="str">
        <f t="shared" si="28"/>
        <v>M</v>
      </c>
      <c r="D182" s="5" t="s">
        <v>313</v>
      </c>
      <c r="E182" s="5" t="s">
        <v>242</v>
      </c>
      <c r="F182" s="5" t="s">
        <v>11</v>
      </c>
      <c r="G182" s="6">
        <v>37981</v>
      </c>
      <c r="H182" s="5" t="s">
        <v>299</v>
      </c>
      <c r="I182" s="5">
        <f t="shared" si="29"/>
        <v>2003</v>
      </c>
      <c r="J182" s="5" t="str">
        <f t="shared" si="30"/>
        <v>MG</v>
      </c>
    </row>
    <row r="183" spans="1:10" x14ac:dyDescent="0.25">
      <c r="A183" s="8">
        <v>486</v>
      </c>
      <c r="B183" s="5" t="str">
        <f t="shared" si="27"/>
        <v>MF</v>
      </c>
      <c r="C183" s="5" t="str">
        <f t="shared" si="28"/>
        <v>M</v>
      </c>
      <c r="D183" s="5" t="s">
        <v>59</v>
      </c>
      <c r="E183" s="5" t="s">
        <v>314</v>
      </c>
      <c r="F183" s="5" t="s">
        <v>16</v>
      </c>
      <c r="G183" s="6">
        <v>38299</v>
      </c>
      <c r="H183" s="5" t="s">
        <v>299</v>
      </c>
      <c r="I183" s="5">
        <f t="shared" si="29"/>
        <v>2004</v>
      </c>
      <c r="J183" s="5" t="str">
        <f t="shared" si="30"/>
        <v>MF</v>
      </c>
    </row>
    <row r="184" spans="1:10" x14ac:dyDescent="0.25">
      <c r="A184" s="8">
        <v>487</v>
      </c>
      <c r="B184" s="5" t="str">
        <f t="shared" si="27"/>
        <v>BF</v>
      </c>
      <c r="C184" s="5" t="str">
        <f t="shared" si="28"/>
        <v>B</v>
      </c>
      <c r="D184" s="5" t="s">
        <v>315</v>
      </c>
      <c r="E184" s="5" t="s">
        <v>221</v>
      </c>
      <c r="F184" s="5" t="s">
        <v>16</v>
      </c>
      <c r="G184" s="6">
        <v>38387</v>
      </c>
      <c r="H184" s="5" t="s">
        <v>299</v>
      </c>
      <c r="I184" s="5">
        <f t="shared" si="29"/>
        <v>2005</v>
      </c>
      <c r="J184" s="5" t="str">
        <f t="shared" si="30"/>
        <v>BF</v>
      </c>
    </row>
    <row r="185" spans="1:10" x14ac:dyDescent="0.25">
      <c r="A185" s="8">
        <v>488</v>
      </c>
      <c r="B185" s="5" t="str">
        <f t="shared" si="27"/>
        <v>MF</v>
      </c>
      <c r="C185" s="5" t="str">
        <f t="shared" si="28"/>
        <v>M</v>
      </c>
      <c r="D185" s="5" t="s">
        <v>316</v>
      </c>
      <c r="E185" s="5" t="s">
        <v>317</v>
      </c>
      <c r="F185" s="5" t="s">
        <v>16</v>
      </c>
      <c r="G185" s="6">
        <v>38050</v>
      </c>
      <c r="H185" s="5" t="s">
        <v>299</v>
      </c>
      <c r="I185" s="5">
        <f t="shared" si="29"/>
        <v>2004</v>
      </c>
      <c r="J185" s="5" t="str">
        <f t="shared" si="30"/>
        <v>MF</v>
      </c>
    </row>
    <row r="186" spans="1:10" x14ac:dyDescent="0.25">
      <c r="A186" s="8">
        <v>489</v>
      </c>
      <c r="B186" s="5" t="str">
        <f t="shared" si="27"/>
        <v>MG</v>
      </c>
      <c r="C186" s="5" t="str">
        <f t="shared" si="28"/>
        <v>M</v>
      </c>
      <c r="D186" s="5" t="s">
        <v>318</v>
      </c>
      <c r="E186" s="5" t="s">
        <v>319</v>
      </c>
      <c r="F186" s="5" t="s">
        <v>11</v>
      </c>
      <c r="G186" s="6">
        <v>38088</v>
      </c>
      <c r="H186" s="5" t="s">
        <v>299</v>
      </c>
      <c r="I186" s="5">
        <f t="shared" si="29"/>
        <v>2004</v>
      </c>
      <c r="J186" s="5" t="str">
        <f t="shared" si="30"/>
        <v>MG</v>
      </c>
    </row>
    <row r="187" spans="1:10" x14ac:dyDescent="0.25">
      <c r="A187" s="8">
        <v>490</v>
      </c>
      <c r="B187" s="5" t="str">
        <f t="shared" si="27"/>
        <v>MF</v>
      </c>
      <c r="C187" s="5" t="str">
        <f t="shared" si="28"/>
        <v>M</v>
      </c>
      <c r="D187" s="5" t="s">
        <v>320</v>
      </c>
      <c r="E187" s="5" t="s">
        <v>321</v>
      </c>
      <c r="F187" s="5" t="s">
        <v>16</v>
      </c>
      <c r="G187" s="6">
        <v>38183</v>
      </c>
      <c r="H187" s="5" t="s">
        <v>299</v>
      </c>
      <c r="I187" s="5">
        <f t="shared" si="29"/>
        <v>2004</v>
      </c>
      <c r="J187" s="5" t="str">
        <f t="shared" si="30"/>
        <v>MF</v>
      </c>
    </row>
    <row r="188" spans="1:10" x14ac:dyDescent="0.25">
      <c r="A188" s="8">
        <v>491</v>
      </c>
      <c r="B188" s="5" t="str">
        <f t="shared" si="27"/>
        <v>MF</v>
      </c>
      <c r="C188" s="5" t="str">
        <f t="shared" si="28"/>
        <v>M</v>
      </c>
      <c r="D188" s="5" t="s">
        <v>216</v>
      </c>
      <c r="E188" s="5" t="s">
        <v>126</v>
      </c>
      <c r="F188" s="5" t="s">
        <v>16</v>
      </c>
      <c r="G188" s="6">
        <v>37728</v>
      </c>
      <c r="H188" s="5" t="s">
        <v>299</v>
      </c>
      <c r="I188" s="5">
        <f t="shared" si="29"/>
        <v>2003</v>
      </c>
      <c r="J188" s="5" t="str">
        <f t="shared" si="30"/>
        <v>MF</v>
      </c>
    </row>
    <row r="189" spans="1:10" x14ac:dyDescent="0.25">
      <c r="A189" s="8">
        <v>492</v>
      </c>
      <c r="B189" s="5" t="str">
        <f t="shared" si="27"/>
        <v>MG</v>
      </c>
      <c r="C189" s="5" t="str">
        <f t="shared" si="28"/>
        <v>M</v>
      </c>
      <c r="D189" s="5" t="s">
        <v>322</v>
      </c>
      <c r="E189" s="5" t="s">
        <v>251</v>
      </c>
      <c r="F189" s="5" t="s">
        <v>11</v>
      </c>
      <c r="G189" s="6">
        <v>37974</v>
      </c>
      <c r="H189" s="5" t="s">
        <v>299</v>
      </c>
      <c r="I189" s="5">
        <f t="shared" si="29"/>
        <v>2003</v>
      </c>
      <c r="J189" s="5" t="str">
        <f t="shared" si="30"/>
        <v>MG</v>
      </c>
    </row>
    <row r="190" spans="1:10" x14ac:dyDescent="0.25">
      <c r="A190" s="8">
        <v>493</v>
      </c>
      <c r="B190" s="5" t="str">
        <f t="shared" si="27"/>
        <v>MF</v>
      </c>
      <c r="C190" s="5" t="str">
        <f t="shared" si="28"/>
        <v>M</v>
      </c>
      <c r="D190" s="5" t="s">
        <v>323</v>
      </c>
      <c r="E190" s="5" t="s">
        <v>32</v>
      </c>
      <c r="F190" s="5" t="s">
        <v>16</v>
      </c>
      <c r="G190" s="6">
        <v>38235</v>
      </c>
      <c r="H190" s="5" t="s">
        <v>299</v>
      </c>
      <c r="I190" s="5">
        <f t="shared" si="29"/>
        <v>2004</v>
      </c>
      <c r="J190" s="5" t="str">
        <f t="shared" si="30"/>
        <v>MF</v>
      </c>
    </row>
    <row r="191" spans="1:10" x14ac:dyDescent="0.25">
      <c r="A191" s="8">
        <v>494</v>
      </c>
      <c r="B191" s="5" t="str">
        <f t="shared" si="27"/>
        <v>MF</v>
      </c>
      <c r="C191" s="5" t="str">
        <f t="shared" si="28"/>
        <v>M</v>
      </c>
      <c r="D191" s="5" t="s">
        <v>324</v>
      </c>
      <c r="E191" s="5" t="s">
        <v>325</v>
      </c>
      <c r="F191" s="5" t="s">
        <v>16</v>
      </c>
      <c r="G191" s="6">
        <v>38336</v>
      </c>
      <c r="H191" s="5" t="s">
        <v>299</v>
      </c>
      <c r="I191" s="5">
        <f t="shared" si="29"/>
        <v>2004</v>
      </c>
      <c r="J191" s="5" t="str">
        <f t="shared" si="30"/>
        <v>MF</v>
      </c>
    </row>
    <row r="192" spans="1:10" x14ac:dyDescent="0.25">
      <c r="A192" s="8">
        <v>495</v>
      </c>
      <c r="B192" s="5" t="str">
        <f t="shared" si="27"/>
        <v>MG</v>
      </c>
      <c r="C192" s="5" t="str">
        <f t="shared" si="28"/>
        <v>M</v>
      </c>
      <c r="D192" s="5" t="s">
        <v>269</v>
      </c>
      <c r="E192" s="5" t="s">
        <v>326</v>
      </c>
      <c r="F192" s="5" t="s">
        <v>11</v>
      </c>
      <c r="G192" s="6">
        <v>37635</v>
      </c>
      <c r="H192" s="5" t="s">
        <v>299</v>
      </c>
      <c r="I192" s="5">
        <f t="shared" si="29"/>
        <v>2003</v>
      </c>
      <c r="J192" s="5" t="str">
        <f t="shared" si="30"/>
        <v>MG</v>
      </c>
    </row>
    <row r="193" spans="1:10" x14ac:dyDescent="0.25">
      <c r="A193" s="8">
        <v>496</v>
      </c>
      <c r="B193" s="5"/>
      <c r="C193" s="5"/>
      <c r="D193" s="5"/>
      <c r="E193" s="5"/>
      <c r="F193" s="5"/>
      <c r="G193" s="6"/>
      <c r="H193" s="5"/>
      <c r="I193" s="5"/>
      <c r="J193" s="5"/>
    </row>
    <row r="194" spans="1:10" x14ac:dyDescent="0.25">
      <c r="A194" s="8">
        <v>497</v>
      </c>
      <c r="B194" s="5"/>
      <c r="C194" s="5"/>
      <c r="D194" s="5"/>
      <c r="E194" s="5"/>
      <c r="F194" s="5"/>
      <c r="G194" s="6"/>
      <c r="H194" s="5"/>
      <c r="I194" s="5"/>
      <c r="J194" s="5"/>
    </row>
    <row r="195" spans="1:10" x14ac:dyDescent="0.25">
      <c r="A195" s="8">
        <v>498</v>
      </c>
      <c r="B195" s="5"/>
      <c r="C195" s="5"/>
      <c r="D195" s="5"/>
      <c r="E195" s="5"/>
      <c r="F195" s="5"/>
      <c r="G195" s="6"/>
      <c r="H195" s="5"/>
      <c r="I195" s="5"/>
      <c r="J195" s="5"/>
    </row>
    <row r="196" spans="1:10" x14ac:dyDescent="0.25">
      <c r="A196" s="4">
        <v>500</v>
      </c>
      <c r="B196" s="5" t="str">
        <f t="shared" si="27"/>
        <v>BF</v>
      </c>
      <c r="C196" s="5" t="str">
        <f t="shared" si="28"/>
        <v>B</v>
      </c>
      <c r="D196" s="5" t="s">
        <v>327</v>
      </c>
      <c r="E196" s="5" t="s">
        <v>328</v>
      </c>
      <c r="F196" s="5" t="s">
        <v>16</v>
      </c>
      <c r="G196" s="6">
        <v>38359</v>
      </c>
      <c r="H196" s="5" t="s">
        <v>329</v>
      </c>
      <c r="I196" s="5">
        <f t="shared" si="29"/>
        <v>2005</v>
      </c>
      <c r="J196" s="5" t="str">
        <f t="shared" si="30"/>
        <v>BF</v>
      </c>
    </row>
    <row r="197" spans="1:10" x14ac:dyDescent="0.25">
      <c r="A197" s="4">
        <v>501</v>
      </c>
      <c r="B197" s="5" t="str">
        <f t="shared" si="27"/>
        <v>BF</v>
      </c>
      <c r="C197" s="5" t="str">
        <f t="shared" si="28"/>
        <v>B</v>
      </c>
      <c r="D197" s="5" t="s">
        <v>14</v>
      </c>
      <c r="E197" s="5" t="s">
        <v>330</v>
      </c>
      <c r="F197" s="5" t="s">
        <v>16</v>
      </c>
      <c r="G197" s="6">
        <v>38610</v>
      </c>
      <c r="H197" s="5" t="s">
        <v>329</v>
      </c>
      <c r="I197" s="5">
        <f t="shared" si="29"/>
        <v>2005</v>
      </c>
      <c r="J197" s="5" t="str">
        <f t="shared" si="30"/>
        <v>BF</v>
      </c>
    </row>
    <row r="198" spans="1:10" x14ac:dyDescent="0.25">
      <c r="A198" s="4">
        <v>502</v>
      </c>
      <c r="B198" s="5" t="str">
        <f t="shared" si="27"/>
        <v>BF</v>
      </c>
      <c r="C198" s="5" t="str">
        <f t="shared" si="28"/>
        <v>B</v>
      </c>
      <c r="D198" s="5" t="s">
        <v>331</v>
      </c>
      <c r="E198" s="5" t="s">
        <v>332</v>
      </c>
      <c r="F198" s="5" t="s">
        <v>16</v>
      </c>
      <c r="G198" s="6">
        <v>38358</v>
      </c>
      <c r="H198" s="5" t="s">
        <v>329</v>
      </c>
      <c r="I198" s="5">
        <f t="shared" si="29"/>
        <v>2005</v>
      </c>
      <c r="J198" s="5" t="str">
        <f t="shared" si="30"/>
        <v>BF</v>
      </c>
    </row>
    <row r="199" spans="1:10" x14ac:dyDescent="0.25">
      <c r="A199" s="4">
        <v>503</v>
      </c>
      <c r="B199" s="5" t="str">
        <f t="shared" si="27"/>
        <v>BG</v>
      </c>
      <c r="C199" s="5" t="str">
        <f t="shared" si="28"/>
        <v>B</v>
      </c>
      <c r="D199" s="5" t="s">
        <v>333</v>
      </c>
      <c r="E199" s="5" t="s">
        <v>334</v>
      </c>
      <c r="F199" s="5" t="s">
        <v>11</v>
      </c>
      <c r="G199" s="6">
        <v>38689</v>
      </c>
      <c r="H199" s="5" t="s">
        <v>329</v>
      </c>
      <c r="I199" s="5">
        <f t="shared" si="29"/>
        <v>2005</v>
      </c>
      <c r="J199" s="5" t="str">
        <f t="shared" si="30"/>
        <v>BG</v>
      </c>
    </row>
    <row r="200" spans="1:10" x14ac:dyDescent="0.25">
      <c r="A200" s="4">
        <v>504</v>
      </c>
      <c r="B200" s="5" t="str">
        <f t="shared" si="27"/>
        <v>BF</v>
      </c>
      <c r="C200" s="5" t="str">
        <f t="shared" si="28"/>
        <v>B</v>
      </c>
      <c r="D200" s="5" t="s">
        <v>335</v>
      </c>
      <c r="E200" s="5" t="s">
        <v>336</v>
      </c>
      <c r="F200" s="5" t="s">
        <v>16</v>
      </c>
      <c r="G200" s="6">
        <v>38544</v>
      </c>
      <c r="H200" s="5" t="s">
        <v>329</v>
      </c>
      <c r="I200" s="5">
        <f t="shared" si="29"/>
        <v>2005</v>
      </c>
      <c r="J200" s="5" t="str">
        <f t="shared" si="30"/>
        <v>BF</v>
      </c>
    </row>
    <row r="201" spans="1:10" x14ac:dyDescent="0.25">
      <c r="A201" s="4">
        <v>505</v>
      </c>
      <c r="B201" s="5" t="str">
        <f t="shared" si="27"/>
        <v>BG</v>
      </c>
      <c r="C201" s="5" t="str">
        <f t="shared" si="28"/>
        <v>B</v>
      </c>
      <c r="D201" s="5" t="s">
        <v>238</v>
      </c>
      <c r="E201" s="5" t="s">
        <v>337</v>
      </c>
      <c r="F201" s="5" t="s">
        <v>11</v>
      </c>
      <c r="G201" s="6">
        <v>38570</v>
      </c>
      <c r="H201" s="5" t="s">
        <v>329</v>
      </c>
      <c r="I201" s="5">
        <f t="shared" si="29"/>
        <v>2005</v>
      </c>
      <c r="J201" s="5" t="str">
        <f t="shared" si="30"/>
        <v>BG</v>
      </c>
    </row>
    <row r="202" spans="1:10" x14ac:dyDescent="0.25">
      <c r="A202" s="4">
        <v>506</v>
      </c>
      <c r="B202" s="5" t="str">
        <f t="shared" si="27"/>
        <v>MG</v>
      </c>
      <c r="C202" s="5" t="str">
        <f t="shared" si="28"/>
        <v>M</v>
      </c>
      <c r="D202" s="5" t="s">
        <v>154</v>
      </c>
      <c r="E202" s="5" t="s">
        <v>266</v>
      </c>
      <c r="F202" s="5" t="s">
        <v>11</v>
      </c>
      <c r="G202" s="6">
        <v>38299</v>
      </c>
      <c r="H202" s="5" t="s">
        <v>329</v>
      </c>
      <c r="I202" s="5">
        <f t="shared" si="29"/>
        <v>2004</v>
      </c>
      <c r="J202" s="5" t="str">
        <f t="shared" si="30"/>
        <v>MG</v>
      </c>
    </row>
    <row r="203" spans="1:10" x14ac:dyDescent="0.25">
      <c r="A203" s="4">
        <v>507</v>
      </c>
      <c r="B203" s="5" t="str">
        <f t="shared" si="27"/>
        <v>BG</v>
      </c>
      <c r="C203" s="5" t="str">
        <f t="shared" si="28"/>
        <v>B</v>
      </c>
      <c r="D203" s="5" t="s">
        <v>338</v>
      </c>
      <c r="E203" s="5" t="s">
        <v>40</v>
      </c>
      <c r="F203" s="5" t="s">
        <v>11</v>
      </c>
      <c r="G203" s="6">
        <v>38568</v>
      </c>
      <c r="H203" s="5" t="s">
        <v>329</v>
      </c>
      <c r="I203" s="5">
        <f t="shared" si="29"/>
        <v>2005</v>
      </c>
      <c r="J203" s="5" t="str">
        <f t="shared" si="30"/>
        <v>BG</v>
      </c>
    </row>
    <row r="204" spans="1:10" x14ac:dyDescent="0.25">
      <c r="A204" s="4">
        <v>508</v>
      </c>
      <c r="B204" s="5" t="str">
        <f t="shared" si="27"/>
        <v>MG</v>
      </c>
      <c r="C204" s="5" t="str">
        <f t="shared" si="28"/>
        <v>M</v>
      </c>
      <c r="D204" s="5" t="s">
        <v>339</v>
      </c>
      <c r="E204" s="5" t="s">
        <v>340</v>
      </c>
      <c r="F204" s="5" t="s">
        <v>11</v>
      </c>
      <c r="G204" s="6">
        <v>38235</v>
      </c>
      <c r="H204" s="5" t="s">
        <v>329</v>
      </c>
      <c r="I204" s="5">
        <f t="shared" si="29"/>
        <v>2004</v>
      </c>
      <c r="J204" s="5" t="str">
        <f t="shared" si="30"/>
        <v>MG</v>
      </c>
    </row>
    <row r="205" spans="1:10" x14ac:dyDescent="0.25">
      <c r="A205" s="4">
        <v>509</v>
      </c>
      <c r="B205" s="5" t="str">
        <f t="shared" si="27"/>
        <v>BF</v>
      </c>
      <c r="C205" s="5" t="str">
        <f t="shared" si="28"/>
        <v>B</v>
      </c>
      <c r="D205" s="5" t="s">
        <v>35</v>
      </c>
      <c r="E205" s="5" t="s">
        <v>341</v>
      </c>
      <c r="F205" s="5" t="s">
        <v>16</v>
      </c>
      <c r="G205" s="6">
        <v>38508</v>
      </c>
      <c r="H205" s="5" t="s">
        <v>329</v>
      </c>
      <c r="I205" s="5">
        <f t="shared" si="29"/>
        <v>2005</v>
      </c>
      <c r="J205" s="5" t="str">
        <f t="shared" si="30"/>
        <v>BF</v>
      </c>
    </row>
    <row r="206" spans="1:10" x14ac:dyDescent="0.25">
      <c r="A206" s="4">
        <v>510</v>
      </c>
      <c r="B206" s="5" t="str">
        <f t="shared" si="27"/>
        <v>MF</v>
      </c>
      <c r="C206" s="5" t="str">
        <f t="shared" si="28"/>
        <v>M</v>
      </c>
      <c r="D206" s="5" t="s">
        <v>342</v>
      </c>
      <c r="E206" s="5" t="s">
        <v>343</v>
      </c>
      <c r="F206" s="5" t="s">
        <v>16</v>
      </c>
      <c r="G206" s="6">
        <v>38209</v>
      </c>
      <c r="H206" s="5" t="s">
        <v>329</v>
      </c>
      <c r="I206" s="5">
        <f t="shared" si="29"/>
        <v>2004</v>
      </c>
      <c r="J206" s="5" t="str">
        <f t="shared" si="30"/>
        <v>MF</v>
      </c>
    </row>
    <row r="207" spans="1:10" x14ac:dyDescent="0.25">
      <c r="A207" s="4">
        <v>511</v>
      </c>
      <c r="B207" s="5" t="str">
        <f t="shared" si="27"/>
        <v>BG</v>
      </c>
      <c r="C207" s="5" t="str">
        <f t="shared" si="28"/>
        <v>B</v>
      </c>
      <c r="D207" s="5" t="s">
        <v>43</v>
      </c>
      <c r="E207" s="5" t="s">
        <v>344</v>
      </c>
      <c r="F207" s="5" t="s">
        <v>11</v>
      </c>
      <c r="G207" s="6">
        <v>38418</v>
      </c>
      <c r="H207" s="5" t="s">
        <v>329</v>
      </c>
      <c r="I207" s="5">
        <f t="shared" si="29"/>
        <v>2005</v>
      </c>
      <c r="J207" s="5" t="str">
        <f t="shared" si="30"/>
        <v>BG</v>
      </c>
    </row>
    <row r="208" spans="1:10" x14ac:dyDescent="0.25">
      <c r="A208" s="4">
        <v>512</v>
      </c>
      <c r="B208" s="5" t="str">
        <f t="shared" si="27"/>
        <v>MG</v>
      </c>
      <c r="C208" s="5" t="str">
        <f t="shared" si="28"/>
        <v>M</v>
      </c>
      <c r="D208" s="5" t="s">
        <v>345</v>
      </c>
      <c r="E208" s="5" t="s">
        <v>346</v>
      </c>
      <c r="F208" s="5" t="s">
        <v>11</v>
      </c>
      <c r="G208" s="6">
        <v>37996</v>
      </c>
      <c r="H208" s="5" t="s">
        <v>329</v>
      </c>
      <c r="I208" s="5">
        <f t="shared" si="29"/>
        <v>2004</v>
      </c>
      <c r="J208" s="5" t="str">
        <f t="shared" si="30"/>
        <v>MG</v>
      </c>
    </row>
    <row r="209" spans="1:10" x14ac:dyDescent="0.25">
      <c r="A209" s="4">
        <v>513</v>
      </c>
      <c r="B209" s="5" t="str">
        <f t="shared" si="27"/>
        <v>BF</v>
      </c>
      <c r="C209" s="5" t="str">
        <f t="shared" si="28"/>
        <v>B</v>
      </c>
      <c r="D209" s="5" t="s">
        <v>347</v>
      </c>
      <c r="E209" s="5" t="s">
        <v>348</v>
      </c>
      <c r="F209" s="5" t="s">
        <v>16</v>
      </c>
      <c r="G209" s="6">
        <v>38583</v>
      </c>
      <c r="H209" s="5" t="s">
        <v>329</v>
      </c>
      <c r="I209" s="5">
        <f t="shared" si="29"/>
        <v>2005</v>
      </c>
      <c r="J209" s="5" t="str">
        <f t="shared" si="30"/>
        <v>BF</v>
      </c>
    </row>
    <row r="210" spans="1:10" x14ac:dyDescent="0.25">
      <c r="A210" s="4">
        <v>514</v>
      </c>
      <c r="B210" s="5" t="str">
        <f t="shared" si="27"/>
        <v>BF</v>
      </c>
      <c r="C210" s="5" t="str">
        <f t="shared" si="28"/>
        <v>B</v>
      </c>
      <c r="D210" s="5" t="s">
        <v>349</v>
      </c>
      <c r="E210" s="5" t="s">
        <v>115</v>
      </c>
      <c r="F210" s="5" t="s">
        <v>16</v>
      </c>
      <c r="G210" s="6">
        <v>38406</v>
      </c>
      <c r="H210" s="5" t="s">
        <v>329</v>
      </c>
      <c r="I210" s="5">
        <f t="shared" si="29"/>
        <v>2005</v>
      </c>
      <c r="J210" s="5" t="str">
        <f t="shared" si="30"/>
        <v>BF</v>
      </c>
    </row>
    <row r="211" spans="1:10" x14ac:dyDescent="0.25">
      <c r="A211" s="4">
        <v>515</v>
      </c>
      <c r="B211" s="5" t="str">
        <f t="shared" si="27"/>
        <v>BF</v>
      </c>
      <c r="C211" s="5" t="str">
        <f t="shared" si="28"/>
        <v>B</v>
      </c>
      <c r="D211" s="5" t="s">
        <v>350</v>
      </c>
      <c r="E211" s="5" t="s">
        <v>351</v>
      </c>
      <c r="F211" s="5" t="s">
        <v>16</v>
      </c>
      <c r="G211" s="6">
        <v>38519</v>
      </c>
      <c r="H211" s="5" t="s">
        <v>329</v>
      </c>
      <c r="I211" s="5">
        <f t="shared" si="29"/>
        <v>2005</v>
      </c>
      <c r="J211" s="5" t="str">
        <f t="shared" si="30"/>
        <v>BF</v>
      </c>
    </row>
    <row r="212" spans="1:10" x14ac:dyDescent="0.25">
      <c r="A212" s="4">
        <v>516</v>
      </c>
      <c r="B212" s="5" t="str">
        <f t="shared" si="27"/>
        <v>BF</v>
      </c>
      <c r="C212" s="5" t="str">
        <f t="shared" si="28"/>
        <v>B</v>
      </c>
      <c r="D212" s="5" t="s">
        <v>352</v>
      </c>
      <c r="E212" s="5" t="s">
        <v>328</v>
      </c>
      <c r="F212" s="5" t="s">
        <v>16</v>
      </c>
      <c r="G212" s="6">
        <v>38422</v>
      </c>
      <c r="H212" s="5" t="s">
        <v>329</v>
      </c>
      <c r="I212" s="5">
        <f t="shared" si="29"/>
        <v>2005</v>
      </c>
      <c r="J212" s="5" t="str">
        <f t="shared" si="30"/>
        <v>BF</v>
      </c>
    </row>
    <row r="213" spans="1:10" x14ac:dyDescent="0.25">
      <c r="A213" s="4">
        <v>517</v>
      </c>
      <c r="B213" s="5" t="str">
        <f t="shared" si="27"/>
        <v>BG</v>
      </c>
      <c r="C213" s="5" t="str">
        <f t="shared" si="28"/>
        <v>B</v>
      </c>
      <c r="D213" s="5" t="s">
        <v>353</v>
      </c>
      <c r="E213" s="5" t="s">
        <v>354</v>
      </c>
      <c r="F213" s="5" t="s">
        <v>11</v>
      </c>
      <c r="G213" s="6">
        <v>38626</v>
      </c>
      <c r="H213" s="5" t="s">
        <v>329</v>
      </c>
      <c r="I213" s="5">
        <f t="shared" si="29"/>
        <v>2005</v>
      </c>
      <c r="J213" s="5" t="str">
        <f t="shared" si="30"/>
        <v>BG</v>
      </c>
    </row>
    <row r="214" spans="1:10" x14ac:dyDescent="0.25">
      <c r="A214" s="4">
        <v>518</v>
      </c>
      <c r="B214" s="5" t="str">
        <f t="shared" si="27"/>
        <v>BG</v>
      </c>
      <c r="C214" s="5" t="str">
        <f t="shared" si="28"/>
        <v>B</v>
      </c>
      <c r="D214" s="5" t="s">
        <v>355</v>
      </c>
      <c r="E214" s="5" t="s">
        <v>259</v>
      </c>
      <c r="F214" s="5" t="s">
        <v>11</v>
      </c>
      <c r="G214" s="6">
        <v>38582</v>
      </c>
      <c r="H214" s="5" t="s">
        <v>329</v>
      </c>
      <c r="I214" s="5">
        <f t="shared" si="29"/>
        <v>2005</v>
      </c>
      <c r="J214" s="5" t="str">
        <f t="shared" si="30"/>
        <v>BG</v>
      </c>
    </row>
    <row r="215" spans="1:10" x14ac:dyDescent="0.25">
      <c r="A215" s="4">
        <v>519</v>
      </c>
      <c r="B215" s="5" t="str">
        <f t="shared" si="27"/>
        <v>MF</v>
      </c>
      <c r="C215" s="5" t="str">
        <f t="shared" si="28"/>
        <v>M</v>
      </c>
      <c r="D215" s="5" t="s">
        <v>356</v>
      </c>
      <c r="E215" s="5" t="s">
        <v>253</v>
      </c>
      <c r="F215" s="5" t="s">
        <v>16</v>
      </c>
      <c r="G215" s="6">
        <v>38341</v>
      </c>
      <c r="H215" s="5" t="s">
        <v>329</v>
      </c>
      <c r="I215" s="5">
        <f t="shared" si="29"/>
        <v>2004</v>
      </c>
      <c r="J215" s="5" t="str">
        <f t="shared" si="30"/>
        <v>MF</v>
      </c>
    </row>
    <row r="216" spans="1:10" x14ac:dyDescent="0.25">
      <c r="A216" s="4">
        <v>520</v>
      </c>
      <c r="B216" s="5" t="str">
        <f t="shared" si="27"/>
        <v>BF</v>
      </c>
      <c r="C216" s="5" t="str">
        <f t="shared" si="28"/>
        <v>B</v>
      </c>
      <c r="D216" s="5" t="s">
        <v>256</v>
      </c>
      <c r="E216" s="5" t="s">
        <v>237</v>
      </c>
      <c r="F216" s="5" t="s">
        <v>16</v>
      </c>
      <c r="G216" s="6">
        <v>38446</v>
      </c>
      <c r="H216" s="5" t="s">
        <v>329</v>
      </c>
      <c r="I216" s="5">
        <f t="shared" si="29"/>
        <v>2005</v>
      </c>
      <c r="J216" s="5" t="str">
        <f t="shared" si="30"/>
        <v>BF</v>
      </c>
    </row>
    <row r="217" spans="1:10" x14ac:dyDescent="0.25">
      <c r="A217" s="4">
        <v>521</v>
      </c>
      <c r="B217" s="5" t="str">
        <f t="shared" si="27"/>
        <v>BG</v>
      </c>
      <c r="C217" s="5" t="str">
        <f t="shared" si="28"/>
        <v>B</v>
      </c>
      <c r="D217" s="5" t="s">
        <v>125</v>
      </c>
      <c r="E217" s="5" t="s">
        <v>357</v>
      </c>
      <c r="F217" s="5" t="s">
        <v>11</v>
      </c>
      <c r="G217" s="6">
        <v>38622</v>
      </c>
      <c r="H217" s="5" t="s">
        <v>329</v>
      </c>
      <c r="I217" s="5">
        <f t="shared" si="29"/>
        <v>2005</v>
      </c>
      <c r="J217" s="5" t="str">
        <f t="shared" si="30"/>
        <v>BG</v>
      </c>
    </row>
    <row r="218" spans="1:10" x14ac:dyDescent="0.25">
      <c r="A218" s="4">
        <v>522</v>
      </c>
      <c r="B218" s="5" t="str">
        <f t="shared" si="27"/>
        <v>BG</v>
      </c>
      <c r="C218" s="5" t="str">
        <f t="shared" si="28"/>
        <v>B</v>
      </c>
      <c r="D218" s="5" t="s">
        <v>358</v>
      </c>
      <c r="E218" s="5" t="s">
        <v>359</v>
      </c>
      <c r="F218" s="5" t="s">
        <v>11</v>
      </c>
      <c r="G218" s="6">
        <v>38422</v>
      </c>
      <c r="H218" s="5" t="s">
        <v>329</v>
      </c>
      <c r="I218" s="5">
        <f t="shared" si="29"/>
        <v>2005</v>
      </c>
      <c r="J218" s="5" t="str">
        <f t="shared" si="30"/>
        <v>BG</v>
      </c>
    </row>
    <row r="219" spans="1:10" x14ac:dyDescent="0.25">
      <c r="A219" s="4">
        <v>523</v>
      </c>
      <c r="B219" s="5"/>
      <c r="C219" s="5"/>
      <c r="D219" s="5"/>
      <c r="E219" s="5"/>
      <c r="F219" s="5"/>
      <c r="G219" s="6"/>
      <c r="H219" s="5"/>
      <c r="I219" s="5"/>
      <c r="J219" s="5"/>
    </row>
    <row r="220" spans="1:10" x14ac:dyDescent="0.25">
      <c r="A220" s="4">
        <v>524</v>
      </c>
      <c r="B220" s="5"/>
      <c r="C220" s="5"/>
      <c r="D220" s="5"/>
      <c r="E220" s="5"/>
      <c r="F220" s="5"/>
      <c r="G220" s="6"/>
      <c r="H220" s="5"/>
      <c r="I220" s="5"/>
      <c r="J220" s="5"/>
    </row>
    <row r="221" spans="1:10" x14ac:dyDescent="0.25">
      <c r="A221" s="4">
        <v>525</v>
      </c>
      <c r="B221" s="5"/>
      <c r="C221" s="5"/>
      <c r="D221" s="5"/>
      <c r="E221" s="5"/>
      <c r="F221" s="5"/>
      <c r="G221" s="6"/>
      <c r="H221" s="5"/>
      <c r="I221" s="5"/>
      <c r="J221" s="5"/>
    </row>
    <row r="222" spans="1:10" x14ac:dyDescent="0.25">
      <c r="A222" s="4">
        <v>526</v>
      </c>
      <c r="B222" s="5" t="str">
        <f t="shared" ref="B222:B243" si="31">CONCATENATE(C222,F222)</f>
        <v>BG</v>
      </c>
      <c r="C222" s="5" t="str">
        <f t="shared" ref="C222:C243" si="32">VLOOKUP(I222,$M$2:$N$8,2)</f>
        <v>B</v>
      </c>
      <c r="D222" s="5" t="s">
        <v>9</v>
      </c>
      <c r="E222" s="5" t="s">
        <v>360</v>
      </c>
      <c r="F222" s="5" t="s">
        <v>11</v>
      </c>
      <c r="G222" s="6">
        <v>38659</v>
      </c>
      <c r="H222" s="5" t="s">
        <v>361</v>
      </c>
      <c r="I222" s="5">
        <f t="shared" ref="I222:I243" si="33">YEAR(G222)</f>
        <v>2005</v>
      </c>
      <c r="J222" s="5" t="str">
        <f t="shared" ref="J222:J243" si="34">CONCATENATE(C222,F222)</f>
        <v>BG</v>
      </c>
    </row>
    <row r="223" spans="1:10" x14ac:dyDescent="0.25">
      <c r="A223" s="4">
        <v>527</v>
      </c>
      <c r="B223" s="5" t="str">
        <f t="shared" si="31"/>
        <v>BF</v>
      </c>
      <c r="C223" s="5" t="str">
        <f t="shared" si="32"/>
        <v>B</v>
      </c>
      <c r="D223" s="5" t="s">
        <v>362</v>
      </c>
      <c r="E223" s="5" t="s">
        <v>264</v>
      </c>
      <c r="F223" s="5" t="s">
        <v>16</v>
      </c>
      <c r="G223" s="6">
        <v>38695</v>
      </c>
      <c r="H223" s="5" t="s">
        <v>361</v>
      </c>
      <c r="I223" s="5">
        <f t="shared" si="33"/>
        <v>2005</v>
      </c>
      <c r="J223" s="5" t="str">
        <f t="shared" si="34"/>
        <v>BF</v>
      </c>
    </row>
    <row r="224" spans="1:10" x14ac:dyDescent="0.25">
      <c r="A224" s="4">
        <v>528</v>
      </c>
      <c r="B224" s="5" t="str">
        <f t="shared" si="31"/>
        <v>BG</v>
      </c>
      <c r="C224" s="5" t="str">
        <f t="shared" si="32"/>
        <v>B</v>
      </c>
      <c r="D224" s="5" t="s">
        <v>363</v>
      </c>
      <c r="E224" s="5" t="s">
        <v>106</v>
      </c>
      <c r="F224" s="5" t="s">
        <v>11</v>
      </c>
      <c r="G224" s="6">
        <v>38438</v>
      </c>
      <c r="H224" s="5" t="s">
        <v>361</v>
      </c>
      <c r="I224" s="5">
        <f t="shared" si="33"/>
        <v>2005</v>
      </c>
      <c r="J224" s="5" t="str">
        <f t="shared" si="34"/>
        <v>BG</v>
      </c>
    </row>
    <row r="225" spans="1:10" x14ac:dyDescent="0.25">
      <c r="A225" s="4">
        <v>529</v>
      </c>
      <c r="B225" s="5" t="str">
        <f t="shared" si="31"/>
        <v>BG</v>
      </c>
      <c r="C225" s="5" t="str">
        <f t="shared" si="32"/>
        <v>B</v>
      </c>
      <c r="D225" s="5" t="s">
        <v>364</v>
      </c>
      <c r="E225" s="5" t="s">
        <v>365</v>
      </c>
      <c r="F225" s="5" t="s">
        <v>11</v>
      </c>
      <c r="G225" s="6">
        <v>38577</v>
      </c>
      <c r="H225" s="5" t="s">
        <v>361</v>
      </c>
      <c r="I225" s="5">
        <f t="shared" si="33"/>
        <v>2005</v>
      </c>
      <c r="J225" s="5" t="str">
        <f t="shared" si="34"/>
        <v>BG</v>
      </c>
    </row>
    <row r="226" spans="1:10" x14ac:dyDescent="0.25">
      <c r="A226" s="4">
        <v>530</v>
      </c>
      <c r="B226" s="5" t="str">
        <f t="shared" si="31"/>
        <v>BG</v>
      </c>
      <c r="C226" s="5" t="str">
        <f t="shared" si="32"/>
        <v>B</v>
      </c>
      <c r="D226" s="5" t="s">
        <v>366</v>
      </c>
      <c r="E226" s="5" t="s">
        <v>367</v>
      </c>
      <c r="F226" s="5" t="s">
        <v>11</v>
      </c>
      <c r="G226" s="6">
        <v>38481</v>
      </c>
      <c r="H226" s="5" t="s">
        <v>361</v>
      </c>
      <c r="I226" s="5">
        <f t="shared" si="33"/>
        <v>2005</v>
      </c>
      <c r="J226" s="5" t="str">
        <f t="shared" si="34"/>
        <v>BG</v>
      </c>
    </row>
    <row r="227" spans="1:10" x14ac:dyDescent="0.25">
      <c r="A227" s="4">
        <v>531</v>
      </c>
      <c r="B227" s="5" t="str">
        <f t="shared" si="31"/>
        <v>BF</v>
      </c>
      <c r="C227" s="5" t="str">
        <f t="shared" si="32"/>
        <v>B</v>
      </c>
      <c r="D227" s="5" t="s">
        <v>368</v>
      </c>
      <c r="E227" s="5" t="s">
        <v>369</v>
      </c>
      <c r="F227" s="5" t="s">
        <v>16</v>
      </c>
      <c r="G227" s="6">
        <v>38658</v>
      </c>
      <c r="H227" s="5" t="s">
        <v>361</v>
      </c>
      <c r="I227" s="5">
        <f t="shared" si="33"/>
        <v>2005</v>
      </c>
      <c r="J227" s="5" t="str">
        <f t="shared" si="34"/>
        <v>BF</v>
      </c>
    </row>
    <row r="228" spans="1:10" x14ac:dyDescent="0.25">
      <c r="A228" s="4">
        <v>532</v>
      </c>
      <c r="B228" s="5" t="str">
        <f t="shared" si="31"/>
        <v>BG</v>
      </c>
      <c r="C228" s="5" t="str">
        <f t="shared" si="32"/>
        <v>B</v>
      </c>
      <c r="D228" s="5" t="s">
        <v>370</v>
      </c>
      <c r="E228" s="5" t="s">
        <v>371</v>
      </c>
      <c r="F228" s="5" t="s">
        <v>11</v>
      </c>
      <c r="G228" s="6">
        <v>38611</v>
      </c>
      <c r="H228" s="5" t="s">
        <v>361</v>
      </c>
      <c r="I228" s="5">
        <f t="shared" si="33"/>
        <v>2005</v>
      </c>
      <c r="J228" s="5" t="str">
        <f t="shared" si="34"/>
        <v>BG</v>
      </c>
    </row>
    <row r="229" spans="1:10" x14ac:dyDescent="0.25">
      <c r="A229" s="4">
        <v>533</v>
      </c>
      <c r="B229" s="5" t="str">
        <f t="shared" si="31"/>
        <v>BG</v>
      </c>
      <c r="C229" s="5" t="str">
        <f t="shared" si="32"/>
        <v>B</v>
      </c>
      <c r="D229" s="5" t="s">
        <v>331</v>
      </c>
      <c r="E229" s="5" t="s">
        <v>372</v>
      </c>
      <c r="F229" s="5" t="s">
        <v>11</v>
      </c>
      <c r="G229" s="6">
        <v>38532</v>
      </c>
      <c r="H229" s="5" t="s">
        <v>361</v>
      </c>
      <c r="I229" s="5">
        <f t="shared" si="33"/>
        <v>2005</v>
      </c>
      <c r="J229" s="5" t="str">
        <f t="shared" si="34"/>
        <v>BG</v>
      </c>
    </row>
    <row r="230" spans="1:10" x14ac:dyDescent="0.25">
      <c r="A230" s="4">
        <v>534</v>
      </c>
      <c r="B230" s="5" t="str">
        <f t="shared" si="31"/>
        <v>BG</v>
      </c>
      <c r="C230" s="5" t="str">
        <f t="shared" si="32"/>
        <v>B</v>
      </c>
      <c r="D230" s="5" t="s">
        <v>373</v>
      </c>
      <c r="E230" s="5" t="s">
        <v>374</v>
      </c>
      <c r="F230" s="5" t="s">
        <v>11</v>
      </c>
      <c r="G230" s="6">
        <v>38701</v>
      </c>
      <c r="H230" s="5" t="s">
        <v>361</v>
      </c>
      <c r="I230" s="5">
        <f t="shared" si="33"/>
        <v>2005</v>
      </c>
      <c r="J230" s="5" t="str">
        <f t="shared" si="34"/>
        <v>BG</v>
      </c>
    </row>
    <row r="231" spans="1:10" x14ac:dyDescent="0.25">
      <c r="A231" s="4">
        <v>535</v>
      </c>
      <c r="B231" s="5" t="str">
        <f t="shared" si="31"/>
        <v>BF</v>
      </c>
      <c r="C231" s="5" t="str">
        <f t="shared" si="32"/>
        <v>B</v>
      </c>
      <c r="D231" s="5" t="s">
        <v>375</v>
      </c>
      <c r="E231" s="5" t="s">
        <v>253</v>
      </c>
      <c r="F231" s="5" t="s">
        <v>16</v>
      </c>
      <c r="G231" s="6">
        <v>38365</v>
      </c>
      <c r="H231" s="5" t="s">
        <v>361</v>
      </c>
      <c r="I231" s="5">
        <f t="shared" si="33"/>
        <v>2005</v>
      </c>
      <c r="J231" s="5" t="str">
        <f t="shared" si="34"/>
        <v>BF</v>
      </c>
    </row>
    <row r="232" spans="1:10" x14ac:dyDescent="0.25">
      <c r="A232" s="4">
        <v>536</v>
      </c>
      <c r="B232" s="5" t="str">
        <f t="shared" si="31"/>
        <v>BG</v>
      </c>
      <c r="C232" s="5" t="str">
        <f t="shared" si="32"/>
        <v>B</v>
      </c>
      <c r="D232" s="5" t="s">
        <v>94</v>
      </c>
      <c r="E232" s="5" t="s">
        <v>376</v>
      </c>
      <c r="F232" s="5" t="s">
        <v>11</v>
      </c>
      <c r="G232" s="6">
        <v>38666</v>
      </c>
      <c r="H232" s="5" t="s">
        <v>361</v>
      </c>
      <c r="I232" s="5">
        <f t="shared" si="33"/>
        <v>2005</v>
      </c>
      <c r="J232" s="5" t="str">
        <f t="shared" si="34"/>
        <v>BG</v>
      </c>
    </row>
    <row r="233" spans="1:10" x14ac:dyDescent="0.25">
      <c r="A233" s="4">
        <v>537</v>
      </c>
      <c r="B233" s="5" t="str">
        <f t="shared" si="31"/>
        <v>BF</v>
      </c>
      <c r="C233" s="5" t="str">
        <f t="shared" si="32"/>
        <v>B</v>
      </c>
      <c r="D233" s="5" t="s">
        <v>377</v>
      </c>
      <c r="E233" s="5" t="s">
        <v>378</v>
      </c>
      <c r="F233" s="5" t="s">
        <v>16</v>
      </c>
      <c r="G233" s="6">
        <v>38498</v>
      </c>
      <c r="H233" s="5" t="s">
        <v>361</v>
      </c>
      <c r="I233" s="5">
        <f t="shared" si="33"/>
        <v>2005</v>
      </c>
      <c r="J233" s="5" t="str">
        <f t="shared" si="34"/>
        <v>BF</v>
      </c>
    </row>
    <row r="234" spans="1:10" x14ac:dyDescent="0.25">
      <c r="A234" s="4">
        <v>538</v>
      </c>
      <c r="B234" s="5" t="str">
        <f t="shared" si="31"/>
        <v>BF</v>
      </c>
      <c r="C234" s="5" t="str">
        <f t="shared" si="32"/>
        <v>B</v>
      </c>
      <c r="D234" s="5" t="s">
        <v>379</v>
      </c>
      <c r="E234" s="5" t="s">
        <v>270</v>
      </c>
      <c r="F234" s="5" t="s">
        <v>16</v>
      </c>
      <c r="G234" s="6">
        <v>38461</v>
      </c>
      <c r="H234" s="5" t="s">
        <v>361</v>
      </c>
      <c r="I234" s="5">
        <f t="shared" si="33"/>
        <v>2005</v>
      </c>
      <c r="J234" s="5" t="str">
        <f t="shared" si="34"/>
        <v>BF</v>
      </c>
    </row>
    <row r="235" spans="1:10" x14ac:dyDescent="0.25">
      <c r="A235" s="4">
        <v>539</v>
      </c>
      <c r="B235" s="5" t="str">
        <f t="shared" si="31"/>
        <v>MF</v>
      </c>
      <c r="C235" s="5" t="str">
        <f t="shared" si="32"/>
        <v>M</v>
      </c>
      <c r="D235" s="5" t="s">
        <v>380</v>
      </c>
      <c r="E235" s="5" t="s">
        <v>381</v>
      </c>
      <c r="F235" s="5" t="s">
        <v>16</v>
      </c>
      <c r="G235" s="6">
        <v>38075</v>
      </c>
      <c r="H235" s="5" t="s">
        <v>361</v>
      </c>
      <c r="I235" s="5">
        <f t="shared" si="33"/>
        <v>2004</v>
      </c>
      <c r="J235" s="5" t="str">
        <f t="shared" si="34"/>
        <v>MF</v>
      </c>
    </row>
    <row r="236" spans="1:10" x14ac:dyDescent="0.25">
      <c r="A236" s="4">
        <v>540</v>
      </c>
      <c r="B236" s="5" t="str">
        <f t="shared" si="31"/>
        <v>BF</v>
      </c>
      <c r="C236" s="5" t="str">
        <f t="shared" si="32"/>
        <v>B</v>
      </c>
      <c r="D236" s="5" t="s">
        <v>382</v>
      </c>
      <c r="E236" s="5" t="s">
        <v>309</v>
      </c>
      <c r="F236" s="5" t="s">
        <v>16</v>
      </c>
      <c r="G236" s="6">
        <v>38594</v>
      </c>
      <c r="H236" s="5" t="s">
        <v>361</v>
      </c>
      <c r="I236" s="5">
        <f t="shared" si="33"/>
        <v>2005</v>
      </c>
      <c r="J236" s="5" t="str">
        <f t="shared" si="34"/>
        <v>BF</v>
      </c>
    </row>
    <row r="237" spans="1:10" x14ac:dyDescent="0.25">
      <c r="A237" s="4">
        <v>541</v>
      </c>
      <c r="B237" s="5" t="str">
        <f t="shared" si="31"/>
        <v>BG</v>
      </c>
      <c r="C237" s="5" t="str">
        <f t="shared" si="32"/>
        <v>B</v>
      </c>
      <c r="D237" s="5" t="s">
        <v>383</v>
      </c>
      <c r="E237" s="5" t="s">
        <v>384</v>
      </c>
      <c r="F237" s="5" t="s">
        <v>11</v>
      </c>
      <c r="G237" s="6">
        <v>38502</v>
      </c>
      <c r="H237" s="5" t="s">
        <v>361</v>
      </c>
      <c r="I237" s="5">
        <f t="shared" si="33"/>
        <v>2005</v>
      </c>
      <c r="J237" s="5" t="str">
        <f t="shared" si="34"/>
        <v>BG</v>
      </c>
    </row>
    <row r="238" spans="1:10" x14ac:dyDescent="0.25">
      <c r="A238" s="4">
        <v>542</v>
      </c>
      <c r="B238" s="5" t="str">
        <f t="shared" si="31"/>
        <v>BG</v>
      </c>
      <c r="C238" s="5" t="str">
        <f t="shared" si="32"/>
        <v>B</v>
      </c>
      <c r="D238" s="5" t="s">
        <v>33</v>
      </c>
      <c r="E238" s="5" t="s">
        <v>385</v>
      </c>
      <c r="F238" s="5" t="s">
        <v>11</v>
      </c>
      <c r="G238" s="6">
        <v>38417</v>
      </c>
      <c r="H238" s="5" t="s">
        <v>361</v>
      </c>
      <c r="I238" s="5">
        <f t="shared" si="33"/>
        <v>2005</v>
      </c>
      <c r="J238" s="5" t="str">
        <f t="shared" si="34"/>
        <v>BG</v>
      </c>
    </row>
    <row r="239" spans="1:10" x14ac:dyDescent="0.25">
      <c r="A239" s="4">
        <v>543</v>
      </c>
      <c r="B239" s="5" t="str">
        <f t="shared" si="31"/>
        <v>BG</v>
      </c>
      <c r="C239" s="5" t="str">
        <f t="shared" si="32"/>
        <v>B</v>
      </c>
      <c r="D239" s="5" t="s">
        <v>386</v>
      </c>
      <c r="E239" s="5" t="s">
        <v>387</v>
      </c>
      <c r="F239" s="5" t="s">
        <v>11</v>
      </c>
      <c r="G239" s="6">
        <v>38499</v>
      </c>
      <c r="H239" s="5" t="s">
        <v>361</v>
      </c>
      <c r="I239" s="5">
        <f t="shared" si="33"/>
        <v>2005</v>
      </c>
      <c r="J239" s="5" t="str">
        <f t="shared" si="34"/>
        <v>BG</v>
      </c>
    </row>
    <row r="240" spans="1:10" x14ac:dyDescent="0.25">
      <c r="A240" s="4">
        <v>544</v>
      </c>
      <c r="B240" s="5" t="str">
        <f t="shared" si="31"/>
        <v>BG</v>
      </c>
      <c r="C240" s="5" t="str">
        <f t="shared" si="32"/>
        <v>B</v>
      </c>
      <c r="D240" s="5" t="s">
        <v>284</v>
      </c>
      <c r="E240" s="5" t="s">
        <v>266</v>
      </c>
      <c r="F240" s="5" t="s">
        <v>11</v>
      </c>
      <c r="G240" s="6">
        <v>38540</v>
      </c>
      <c r="H240" s="5" t="s">
        <v>361</v>
      </c>
      <c r="I240" s="5">
        <f t="shared" si="33"/>
        <v>2005</v>
      </c>
      <c r="J240" s="5" t="str">
        <f t="shared" si="34"/>
        <v>BG</v>
      </c>
    </row>
    <row r="241" spans="1:10" x14ac:dyDescent="0.25">
      <c r="A241" s="4">
        <v>545</v>
      </c>
      <c r="B241" s="5" t="str">
        <f t="shared" si="31"/>
        <v>BF</v>
      </c>
      <c r="C241" s="5" t="str">
        <f t="shared" si="32"/>
        <v>B</v>
      </c>
      <c r="D241" s="5" t="s">
        <v>388</v>
      </c>
      <c r="E241" s="5" t="s">
        <v>60</v>
      </c>
      <c r="F241" s="5" t="s">
        <v>16</v>
      </c>
      <c r="G241" s="6">
        <v>38499</v>
      </c>
      <c r="H241" s="5" t="s">
        <v>361</v>
      </c>
      <c r="I241" s="5">
        <f t="shared" si="33"/>
        <v>2005</v>
      </c>
      <c r="J241" s="5" t="str">
        <f t="shared" si="34"/>
        <v>BF</v>
      </c>
    </row>
    <row r="242" spans="1:10" x14ac:dyDescent="0.25">
      <c r="A242" s="4">
        <v>546</v>
      </c>
      <c r="B242" s="5" t="str">
        <f t="shared" si="31"/>
        <v>MF</v>
      </c>
      <c r="C242" s="5" t="str">
        <f t="shared" si="32"/>
        <v>M</v>
      </c>
      <c r="D242" s="5" t="s">
        <v>389</v>
      </c>
      <c r="E242" s="5" t="s">
        <v>390</v>
      </c>
      <c r="F242" s="5" t="s">
        <v>16</v>
      </c>
      <c r="G242" s="6">
        <v>38164</v>
      </c>
      <c r="H242" s="5" t="s">
        <v>361</v>
      </c>
      <c r="I242" s="5">
        <f t="shared" si="33"/>
        <v>2004</v>
      </c>
      <c r="J242" s="5" t="str">
        <f t="shared" si="34"/>
        <v>MF</v>
      </c>
    </row>
    <row r="243" spans="1:10" x14ac:dyDescent="0.25">
      <c r="A243" s="4">
        <v>547</v>
      </c>
      <c r="B243" s="5" t="str">
        <f t="shared" si="31"/>
        <v>BF</v>
      </c>
      <c r="C243" s="5" t="str">
        <f t="shared" si="32"/>
        <v>B</v>
      </c>
      <c r="D243" s="5" t="s">
        <v>391</v>
      </c>
      <c r="E243" s="5" t="s">
        <v>274</v>
      </c>
      <c r="F243" s="5" t="s">
        <v>16</v>
      </c>
      <c r="G243" s="6">
        <v>38741</v>
      </c>
      <c r="H243" s="5" t="s">
        <v>361</v>
      </c>
      <c r="I243" s="5">
        <f t="shared" si="33"/>
        <v>2006</v>
      </c>
      <c r="J243" s="5" t="str">
        <f t="shared" si="34"/>
        <v>BF</v>
      </c>
    </row>
    <row r="244" spans="1:10" x14ac:dyDescent="0.25">
      <c r="A244" s="4">
        <v>548</v>
      </c>
      <c r="B244" s="5"/>
      <c r="C244" s="5"/>
      <c r="D244" s="5"/>
      <c r="E244" s="5"/>
      <c r="F244" s="5"/>
      <c r="G244" s="6"/>
      <c r="H244" s="5"/>
      <c r="I244" s="5"/>
      <c r="J244" s="5"/>
    </row>
    <row r="245" spans="1:10" x14ac:dyDescent="0.25">
      <c r="A245" s="4">
        <v>549</v>
      </c>
      <c r="B245" s="5"/>
      <c r="C245" s="5"/>
      <c r="D245" s="5"/>
      <c r="E245" s="5"/>
      <c r="F245" s="5"/>
      <c r="G245" s="6"/>
      <c r="H245" s="5"/>
      <c r="I245" s="5"/>
      <c r="J245" s="5"/>
    </row>
    <row r="246" spans="1:10" x14ac:dyDescent="0.25">
      <c r="A246" s="4">
        <v>550</v>
      </c>
      <c r="B246" s="5"/>
      <c r="C246" s="5"/>
      <c r="D246" s="5"/>
      <c r="E246" s="5"/>
      <c r="F246" s="5"/>
      <c r="G246" s="6"/>
      <c r="H246" s="5"/>
      <c r="I246" s="5"/>
      <c r="J246" s="5"/>
    </row>
    <row r="247" spans="1:10" x14ac:dyDescent="0.25">
      <c r="A247" s="4">
        <v>551</v>
      </c>
      <c r="B247" s="5" t="str">
        <f t="shared" ref="B247:B268" si="35">CONCATENATE(C247,F247)</f>
        <v>BG</v>
      </c>
      <c r="C247" s="5" t="str">
        <f t="shared" ref="C247:C268" si="36">VLOOKUP(I247,$M$2:$N$8,2)</f>
        <v>B</v>
      </c>
      <c r="D247" s="5" t="s">
        <v>392</v>
      </c>
      <c r="E247" s="5" t="s">
        <v>393</v>
      </c>
      <c r="F247" s="5" t="s">
        <v>11</v>
      </c>
      <c r="G247" s="6">
        <v>38581</v>
      </c>
      <c r="H247" s="5" t="s">
        <v>394</v>
      </c>
      <c r="I247" s="5">
        <f t="shared" ref="I247:I268" si="37">YEAR(G247)</f>
        <v>2005</v>
      </c>
      <c r="J247" s="5" t="str">
        <f t="shared" ref="J247:J268" si="38">CONCATENATE(C247,F247)</f>
        <v>BG</v>
      </c>
    </row>
    <row r="248" spans="1:10" x14ac:dyDescent="0.25">
      <c r="A248" s="4">
        <v>552</v>
      </c>
      <c r="B248" s="5" t="str">
        <f t="shared" si="35"/>
        <v>BG</v>
      </c>
      <c r="C248" s="5" t="str">
        <f t="shared" si="36"/>
        <v>B</v>
      </c>
      <c r="D248" s="5" t="s">
        <v>395</v>
      </c>
      <c r="E248" s="5" t="s">
        <v>359</v>
      </c>
      <c r="F248" s="5" t="s">
        <v>11</v>
      </c>
      <c r="G248" s="6">
        <v>38539</v>
      </c>
      <c r="H248" s="5" t="s">
        <v>394</v>
      </c>
      <c r="I248" s="5">
        <f t="shared" si="37"/>
        <v>2005</v>
      </c>
      <c r="J248" s="5" t="str">
        <f t="shared" si="38"/>
        <v>BG</v>
      </c>
    </row>
    <row r="249" spans="1:10" x14ac:dyDescent="0.25">
      <c r="A249" s="4">
        <v>553</v>
      </c>
      <c r="B249" s="5" t="str">
        <f t="shared" si="35"/>
        <v>BG</v>
      </c>
      <c r="C249" s="5" t="str">
        <f t="shared" si="36"/>
        <v>B</v>
      </c>
      <c r="D249" s="5" t="s">
        <v>396</v>
      </c>
      <c r="E249" s="5" t="s">
        <v>397</v>
      </c>
      <c r="F249" s="5" t="s">
        <v>11</v>
      </c>
      <c r="G249" s="6">
        <v>38520</v>
      </c>
      <c r="H249" s="5" t="s">
        <v>394</v>
      </c>
      <c r="I249" s="5">
        <f t="shared" si="37"/>
        <v>2005</v>
      </c>
      <c r="J249" s="5" t="str">
        <f t="shared" si="38"/>
        <v>BG</v>
      </c>
    </row>
    <row r="250" spans="1:10" x14ac:dyDescent="0.25">
      <c r="A250" s="4">
        <v>554</v>
      </c>
      <c r="B250" s="5" t="str">
        <f t="shared" si="35"/>
        <v>BG</v>
      </c>
      <c r="C250" s="5" t="str">
        <f t="shared" si="36"/>
        <v>B</v>
      </c>
      <c r="D250" s="5" t="s">
        <v>398</v>
      </c>
      <c r="E250" s="5" t="s">
        <v>57</v>
      </c>
      <c r="F250" s="5" t="s">
        <v>11</v>
      </c>
      <c r="G250" s="6">
        <v>38461</v>
      </c>
      <c r="H250" s="5" t="s">
        <v>394</v>
      </c>
      <c r="I250" s="5">
        <f t="shared" si="37"/>
        <v>2005</v>
      </c>
      <c r="J250" s="5" t="str">
        <f t="shared" si="38"/>
        <v>BG</v>
      </c>
    </row>
    <row r="251" spans="1:10" x14ac:dyDescent="0.25">
      <c r="A251" s="4">
        <v>555</v>
      </c>
      <c r="B251" s="5" t="str">
        <f t="shared" si="35"/>
        <v>BG</v>
      </c>
      <c r="C251" s="5" t="str">
        <f t="shared" si="36"/>
        <v>B</v>
      </c>
      <c r="D251" s="5" t="s">
        <v>399</v>
      </c>
      <c r="E251" s="5" t="s">
        <v>400</v>
      </c>
      <c r="F251" s="5" t="s">
        <v>11</v>
      </c>
      <c r="G251" s="6">
        <v>38695</v>
      </c>
      <c r="H251" s="5" t="s">
        <v>394</v>
      </c>
      <c r="I251" s="5">
        <f t="shared" si="37"/>
        <v>2005</v>
      </c>
      <c r="J251" s="5" t="str">
        <f t="shared" si="38"/>
        <v>BG</v>
      </c>
    </row>
    <row r="252" spans="1:10" x14ac:dyDescent="0.25">
      <c r="A252" s="4">
        <v>556</v>
      </c>
      <c r="B252" s="5" t="str">
        <f t="shared" si="35"/>
        <v>BG</v>
      </c>
      <c r="C252" s="5" t="str">
        <f t="shared" si="36"/>
        <v>B</v>
      </c>
      <c r="D252" s="5" t="s">
        <v>401</v>
      </c>
      <c r="E252" s="5" t="s">
        <v>144</v>
      </c>
      <c r="F252" s="5" t="s">
        <v>11</v>
      </c>
      <c r="G252" s="6">
        <v>38704</v>
      </c>
      <c r="H252" s="5" t="s">
        <v>394</v>
      </c>
      <c r="I252" s="5">
        <f t="shared" si="37"/>
        <v>2005</v>
      </c>
      <c r="J252" s="5" t="str">
        <f t="shared" si="38"/>
        <v>BG</v>
      </c>
    </row>
    <row r="253" spans="1:10" x14ac:dyDescent="0.25">
      <c r="A253" s="4">
        <v>557</v>
      </c>
      <c r="B253" s="5" t="str">
        <f t="shared" si="35"/>
        <v>BG</v>
      </c>
      <c r="C253" s="5" t="str">
        <f t="shared" si="36"/>
        <v>B</v>
      </c>
      <c r="D253" s="5" t="s">
        <v>402</v>
      </c>
      <c r="E253" s="5" t="s">
        <v>403</v>
      </c>
      <c r="F253" s="5" t="s">
        <v>11</v>
      </c>
      <c r="G253" s="6">
        <v>38593</v>
      </c>
      <c r="H253" s="5" t="s">
        <v>394</v>
      </c>
      <c r="I253" s="5">
        <f t="shared" si="37"/>
        <v>2005</v>
      </c>
      <c r="J253" s="5" t="str">
        <f t="shared" si="38"/>
        <v>BG</v>
      </c>
    </row>
    <row r="254" spans="1:10" x14ac:dyDescent="0.25">
      <c r="A254" s="4">
        <v>558</v>
      </c>
      <c r="B254" s="5" t="str">
        <f t="shared" si="35"/>
        <v>BG</v>
      </c>
      <c r="C254" s="5" t="str">
        <f t="shared" si="36"/>
        <v>B</v>
      </c>
      <c r="D254" s="5" t="s">
        <v>404</v>
      </c>
      <c r="E254" s="5" t="s">
        <v>405</v>
      </c>
      <c r="F254" s="5" t="s">
        <v>11</v>
      </c>
      <c r="G254" s="6">
        <v>38704</v>
      </c>
      <c r="H254" s="5" t="s">
        <v>394</v>
      </c>
      <c r="I254" s="5">
        <f t="shared" si="37"/>
        <v>2005</v>
      </c>
      <c r="J254" s="5" t="str">
        <f t="shared" si="38"/>
        <v>BG</v>
      </c>
    </row>
    <row r="255" spans="1:10" x14ac:dyDescent="0.25">
      <c r="A255" s="4">
        <v>559</v>
      </c>
      <c r="B255" s="5" t="str">
        <f t="shared" si="35"/>
        <v>BG</v>
      </c>
      <c r="C255" s="5" t="str">
        <f t="shared" si="36"/>
        <v>B</v>
      </c>
      <c r="D255" s="5" t="s">
        <v>406</v>
      </c>
      <c r="E255" s="5" t="s">
        <v>407</v>
      </c>
      <c r="F255" s="5" t="s">
        <v>11</v>
      </c>
      <c r="G255" s="6">
        <v>38514</v>
      </c>
      <c r="H255" s="5" t="s">
        <v>394</v>
      </c>
      <c r="I255" s="5">
        <f t="shared" si="37"/>
        <v>2005</v>
      </c>
      <c r="J255" s="5" t="str">
        <f t="shared" si="38"/>
        <v>BG</v>
      </c>
    </row>
    <row r="256" spans="1:10" x14ac:dyDescent="0.25">
      <c r="A256" s="4">
        <v>560</v>
      </c>
      <c r="B256" s="5" t="str">
        <f t="shared" si="35"/>
        <v>BG</v>
      </c>
      <c r="C256" s="5" t="str">
        <f t="shared" si="36"/>
        <v>B</v>
      </c>
      <c r="D256" s="5" t="s">
        <v>408</v>
      </c>
      <c r="E256" s="5" t="s">
        <v>409</v>
      </c>
      <c r="F256" s="5" t="s">
        <v>11</v>
      </c>
      <c r="G256" s="6">
        <v>38637</v>
      </c>
      <c r="H256" s="5" t="s">
        <v>394</v>
      </c>
      <c r="I256" s="5">
        <f t="shared" si="37"/>
        <v>2005</v>
      </c>
      <c r="J256" s="5" t="str">
        <f t="shared" si="38"/>
        <v>BG</v>
      </c>
    </row>
    <row r="257" spans="1:10" x14ac:dyDescent="0.25">
      <c r="A257" s="4">
        <v>561</v>
      </c>
      <c r="B257" s="5" t="str">
        <f t="shared" si="35"/>
        <v>BG</v>
      </c>
      <c r="C257" s="5" t="str">
        <f t="shared" si="36"/>
        <v>B</v>
      </c>
      <c r="D257" s="5" t="s">
        <v>408</v>
      </c>
      <c r="E257" s="5" t="s">
        <v>410</v>
      </c>
      <c r="F257" s="5" t="s">
        <v>11</v>
      </c>
      <c r="G257" s="6">
        <v>38637</v>
      </c>
      <c r="H257" s="5" t="s">
        <v>394</v>
      </c>
      <c r="I257" s="5">
        <f t="shared" si="37"/>
        <v>2005</v>
      </c>
      <c r="J257" s="5" t="str">
        <f t="shared" si="38"/>
        <v>BG</v>
      </c>
    </row>
    <row r="258" spans="1:10" x14ac:dyDescent="0.25">
      <c r="A258" s="4">
        <v>562</v>
      </c>
      <c r="B258" s="5" t="str">
        <f t="shared" si="35"/>
        <v>MF</v>
      </c>
      <c r="C258" s="5" t="str">
        <f t="shared" si="36"/>
        <v>M</v>
      </c>
      <c r="D258" s="5" t="s">
        <v>411</v>
      </c>
      <c r="E258" s="5" t="s">
        <v>412</v>
      </c>
      <c r="F258" s="5" t="s">
        <v>16</v>
      </c>
      <c r="G258" s="6">
        <v>38233</v>
      </c>
      <c r="H258" s="5" t="s">
        <v>394</v>
      </c>
      <c r="I258" s="5">
        <f t="shared" si="37"/>
        <v>2004</v>
      </c>
      <c r="J258" s="5" t="str">
        <f t="shared" si="38"/>
        <v>MF</v>
      </c>
    </row>
    <row r="259" spans="1:10" x14ac:dyDescent="0.25">
      <c r="A259" s="4">
        <v>563</v>
      </c>
      <c r="B259" s="5" t="str">
        <f t="shared" si="35"/>
        <v>BF</v>
      </c>
      <c r="C259" s="5" t="str">
        <f t="shared" si="36"/>
        <v>B</v>
      </c>
      <c r="D259" s="5" t="s">
        <v>170</v>
      </c>
      <c r="E259" s="5" t="s">
        <v>413</v>
      </c>
      <c r="F259" s="5" t="s">
        <v>16</v>
      </c>
      <c r="G259" s="6">
        <v>38574</v>
      </c>
      <c r="H259" s="5" t="s">
        <v>394</v>
      </c>
      <c r="I259" s="5">
        <f t="shared" si="37"/>
        <v>2005</v>
      </c>
      <c r="J259" s="5" t="str">
        <f t="shared" si="38"/>
        <v>BF</v>
      </c>
    </row>
    <row r="260" spans="1:10" x14ac:dyDescent="0.25">
      <c r="A260" s="4">
        <v>564</v>
      </c>
      <c r="B260" s="5" t="str">
        <f t="shared" si="35"/>
        <v>BF</v>
      </c>
      <c r="C260" s="5" t="str">
        <f t="shared" si="36"/>
        <v>B</v>
      </c>
      <c r="D260" s="5" t="s">
        <v>414</v>
      </c>
      <c r="E260" s="5" t="s">
        <v>415</v>
      </c>
      <c r="F260" s="5" t="s">
        <v>16</v>
      </c>
      <c r="G260" s="6">
        <v>38429</v>
      </c>
      <c r="H260" s="5" t="s">
        <v>394</v>
      </c>
      <c r="I260" s="5">
        <f t="shared" si="37"/>
        <v>2005</v>
      </c>
      <c r="J260" s="5" t="str">
        <f t="shared" si="38"/>
        <v>BF</v>
      </c>
    </row>
    <row r="261" spans="1:10" x14ac:dyDescent="0.25">
      <c r="A261" s="4">
        <v>565</v>
      </c>
      <c r="B261" s="5" t="str">
        <f t="shared" si="35"/>
        <v>BF</v>
      </c>
      <c r="C261" s="5" t="str">
        <f t="shared" si="36"/>
        <v>B</v>
      </c>
      <c r="D261" s="5" t="s">
        <v>416</v>
      </c>
      <c r="E261" s="5" t="s">
        <v>417</v>
      </c>
      <c r="F261" s="5" t="s">
        <v>16</v>
      </c>
      <c r="G261" s="6">
        <v>38659</v>
      </c>
      <c r="H261" s="5" t="s">
        <v>394</v>
      </c>
      <c r="I261" s="5">
        <f t="shared" si="37"/>
        <v>2005</v>
      </c>
      <c r="J261" s="5" t="str">
        <f t="shared" si="38"/>
        <v>BF</v>
      </c>
    </row>
    <row r="262" spans="1:10" x14ac:dyDescent="0.25">
      <c r="A262" s="4">
        <v>566</v>
      </c>
      <c r="B262" s="5" t="str">
        <f t="shared" si="35"/>
        <v>BF</v>
      </c>
      <c r="C262" s="5" t="str">
        <f t="shared" si="36"/>
        <v>B</v>
      </c>
      <c r="D262" s="5" t="s">
        <v>418</v>
      </c>
      <c r="E262" s="5" t="s">
        <v>419</v>
      </c>
      <c r="F262" s="5" t="s">
        <v>16</v>
      </c>
      <c r="G262" s="6">
        <v>38560</v>
      </c>
      <c r="H262" s="5" t="s">
        <v>394</v>
      </c>
      <c r="I262" s="5">
        <f t="shared" si="37"/>
        <v>2005</v>
      </c>
      <c r="J262" s="5" t="str">
        <f t="shared" si="38"/>
        <v>BF</v>
      </c>
    </row>
    <row r="263" spans="1:10" x14ac:dyDescent="0.25">
      <c r="A263" s="4">
        <v>567</v>
      </c>
      <c r="B263" s="5" t="str">
        <f t="shared" si="35"/>
        <v>BF</v>
      </c>
      <c r="C263" s="5" t="str">
        <f t="shared" si="36"/>
        <v>B</v>
      </c>
      <c r="D263" s="5" t="s">
        <v>420</v>
      </c>
      <c r="E263" s="5" t="s">
        <v>421</v>
      </c>
      <c r="F263" s="5" t="s">
        <v>16</v>
      </c>
      <c r="G263" s="6">
        <v>38704</v>
      </c>
      <c r="H263" s="5" t="s">
        <v>394</v>
      </c>
      <c r="I263" s="5">
        <f t="shared" si="37"/>
        <v>2005</v>
      </c>
      <c r="J263" s="5" t="str">
        <f t="shared" si="38"/>
        <v>BF</v>
      </c>
    </row>
    <row r="264" spans="1:10" x14ac:dyDescent="0.25">
      <c r="A264" s="4">
        <v>568</v>
      </c>
      <c r="B264" s="5" t="str">
        <f t="shared" si="35"/>
        <v>BF</v>
      </c>
      <c r="C264" s="5" t="str">
        <f t="shared" si="36"/>
        <v>B</v>
      </c>
      <c r="D264" s="5" t="s">
        <v>422</v>
      </c>
      <c r="E264" s="5" t="s">
        <v>423</v>
      </c>
      <c r="F264" s="5" t="s">
        <v>16</v>
      </c>
      <c r="G264" s="6">
        <v>38516</v>
      </c>
      <c r="H264" s="5" t="s">
        <v>394</v>
      </c>
      <c r="I264" s="5">
        <f t="shared" si="37"/>
        <v>2005</v>
      </c>
      <c r="J264" s="5" t="str">
        <f t="shared" si="38"/>
        <v>BF</v>
      </c>
    </row>
    <row r="265" spans="1:10" x14ac:dyDescent="0.25">
      <c r="A265" s="4">
        <v>569</v>
      </c>
      <c r="B265" s="5" t="str">
        <f t="shared" si="35"/>
        <v>BF</v>
      </c>
      <c r="C265" s="5" t="str">
        <f t="shared" si="36"/>
        <v>B</v>
      </c>
      <c r="D265" s="5" t="s">
        <v>70</v>
      </c>
      <c r="E265" s="5" t="s">
        <v>424</v>
      </c>
      <c r="F265" s="5" t="s">
        <v>16</v>
      </c>
      <c r="G265" s="6">
        <v>38393</v>
      </c>
      <c r="H265" s="5" t="s">
        <v>394</v>
      </c>
      <c r="I265" s="5">
        <f t="shared" si="37"/>
        <v>2005</v>
      </c>
      <c r="J265" s="5" t="str">
        <f t="shared" si="38"/>
        <v>BF</v>
      </c>
    </row>
    <row r="266" spans="1:10" x14ac:dyDescent="0.25">
      <c r="A266" s="4">
        <v>570</v>
      </c>
      <c r="B266" s="5" t="str">
        <f t="shared" si="35"/>
        <v>BG</v>
      </c>
      <c r="C266" s="5" t="str">
        <f t="shared" si="36"/>
        <v>B</v>
      </c>
      <c r="D266" s="5" t="s">
        <v>425</v>
      </c>
      <c r="E266" s="5" t="s">
        <v>57</v>
      </c>
      <c r="F266" s="5" t="s">
        <v>11</v>
      </c>
      <c r="G266" s="6">
        <v>38713</v>
      </c>
      <c r="H266" s="5" t="s">
        <v>394</v>
      </c>
      <c r="I266" s="5">
        <f t="shared" si="37"/>
        <v>2005</v>
      </c>
      <c r="J266" s="5" t="str">
        <f t="shared" si="38"/>
        <v>BG</v>
      </c>
    </row>
    <row r="267" spans="1:10" x14ac:dyDescent="0.25">
      <c r="A267" s="4">
        <v>571</v>
      </c>
      <c r="B267" s="5" t="str">
        <f t="shared" si="35"/>
        <v>BG</v>
      </c>
      <c r="C267" s="5" t="str">
        <f t="shared" si="36"/>
        <v>B</v>
      </c>
      <c r="D267" s="5" t="s">
        <v>426</v>
      </c>
      <c r="E267" s="5" t="s">
        <v>266</v>
      </c>
      <c r="F267" s="5" t="s">
        <v>11</v>
      </c>
      <c r="G267" s="6">
        <v>38674</v>
      </c>
      <c r="H267" s="5" t="s">
        <v>394</v>
      </c>
      <c r="I267" s="5">
        <f t="shared" si="37"/>
        <v>2005</v>
      </c>
      <c r="J267" s="5" t="str">
        <f t="shared" si="38"/>
        <v>BG</v>
      </c>
    </row>
    <row r="268" spans="1:10" x14ac:dyDescent="0.25">
      <c r="A268" s="4">
        <v>572</v>
      </c>
      <c r="B268" s="5" t="str">
        <f t="shared" si="35"/>
        <v>BF</v>
      </c>
      <c r="C268" s="5" t="str">
        <f t="shared" si="36"/>
        <v>B</v>
      </c>
      <c r="D268" s="5" t="s">
        <v>256</v>
      </c>
      <c r="E268" s="5" t="s">
        <v>427</v>
      </c>
      <c r="F268" s="5" t="s">
        <v>16</v>
      </c>
      <c r="G268" s="6">
        <v>38650</v>
      </c>
      <c r="H268" s="5" t="s">
        <v>394</v>
      </c>
      <c r="I268" s="5">
        <f t="shared" si="37"/>
        <v>2005</v>
      </c>
      <c r="J268" s="5" t="str">
        <f t="shared" si="38"/>
        <v>BF</v>
      </c>
    </row>
    <row r="269" spans="1:10" x14ac:dyDescent="0.25">
      <c r="A269" s="4">
        <v>573</v>
      </c>
      <c r="B269" s="5"/>
      <c r="C269" s="5"/>
      <c r="D269" s="5"/>
      <c r="E269" s="5"/>
      <c r="F269" s="5"/>
      <c r="G269" s="6"/>
      <c r="H269" s="5"/>
      <c r="I269" s="5"/>
      <c r="J269" s="5"/>
    </row>
    <row r="270" spans="1:10" x14ac:dyDescent="0.25">
      <c r="A270" s="4">
        <v>574</v>
      </c>
      <c r="B270" s="5"/>
      <c r="C270" s="5"/>
      <c r="D270" s="5"/>
      <c r="E270" s="5"/>
      <c r="F270" s="5"/>
      <c r="G270" s="6"/>
      <c r="H270" s="5"/>
      <c r="I270" s="5"/>
      <c r="J270" s="5"/>
    </row>
    <row r="271" spans="1:10" x14ac:dyDescent="0.25">
      <c r="A271" s="4">
        <v>575</v>
      </c>
      <c r="B271" s="5"/>
      <c r="C271" s="5"/>
      <c r="D271" s="5"/>
      <c r="E271" s="5"/>
      <c r="F271" s="5"/>
      <c r="G271" s="6"/>
      <c r="H271" s="5"/>
      <c r="I271" s="5"/>
      <c r="J271" s="5"/>
    </row>
    <row r="272" spans="1:10" x14ac:dyDescent="0.25">
      <c r="A272" s="4">
        <v>576</v>
      </c>
      <c r="B272" s="5" t="str">
        <f t="shared" ref="B272:B293" si="39">CONCATENATE(C272,F272)</f>
        <v>MF</v>
      </c>
      <c r="C272" s="5" t="str">
        <f t="shared" ref="C272:C293" si="40">VLOOKUP(I272,$M$2:$N$8,2)</f>
        <v>M</v>
      </c>
      <c r="D272" s="5" t="s">
        <v>17</v>
      </c>
      <c r="E272" s="5" t="s">
        <v>167</v>
      </c>
      <c r="F272" s="5" t="s">
        <v>16</v>
      </c>
      <c r="G272" s="6">
        <v>38226</v>
      </c>
      <c r="H272" s="5" t="s">
        <v>428</v>
      </c>
      <c r="I272" s="5">
        <f>YEAR(G272)</f>
        <v>2004</v>
      </c>
      <c r="J272" s="5" t="str">
        <f>CONCATENATE(C272,F272)</f>
        <v>MF</v>
      </c>
    </row>
    <row r="273" spans="1:10" x14ac:dyDescent="0.25">
      <c r="A273" s="4">
        <v>577</v>
      </c>
      <c r="B273" s="5" t="str">
        <f t="shared" si="39"/>
        <v>BF</v>
      </c>
      <c r="C273" s="5" t="str">
        <f t="shared" si="40"/>
        <v>B</v>
      </c>
      <c r="D273" s="5" t="s">
        <v>271</v>
      </c>
      <c r="E273" s="5" t="s">
        <v>429</v>
      </c>
      <c r="F273" s="5" t="s">
        <v>16</v>
      </c>
      <c r="G273" s="6">
        <v>38589</v>
      </c>
      <c r="H273" s="5" t="s">
        <v>428</v>
      </c>
      <c r="I273" s="5">
        <v>2005</v>
      </c>
      <c r="J273" s="5"/>
    </row>
    <row r="274" spans="1:10" x14ac:dyDescent="0.25">
      <c r="A274" s="4">
        <v>578</v>
      </c>
      <c r="B274" s="5" t="str">
        <f t="shared" si="39"/>
        <v>BG</v>
      </c>
      <c r="C274" s="5" t="str">
        <f t="shared" si="40"/>
        <v>B</v>
      </c>
      <c r="D274" s="5" t="s">
        <v>271</v>
      </c>
      <c r="E274" s="5" t="s">
        <v>430</v>
      </c>
      <c r="F274" s="5" t="s">
        <v>11</v>
      </c>
      <c r="G274" s="6">
        <v>38574</v>
      </c>
      <c r="H274" s="5" t="s">
        <v>428</v>
      </c>
      <c r="I274" s="5">
        <f t="shared" ref="I274:I293" si="41">YEAR(G274)</f>
        <v>2005</v>
      </c>
      <c r="J274" s="5" t="str">
        <f t="shared" ref="J274:J293" si="42">CONCATENATE(C274,F274)</f>
        <v>BG</v>
      </c>
    </row>
    <row r="275" spans="1:10" x14ac:dyDescent="0.25">
      <c r="A275" s="4">
        <v>579</v>
      </c>
      <c r="B275" s="5" t="str">
        <f t="shared" si="39"/>
        <v>BF</v>
      </c>
      <c r="C275" s="5" t="str">
        <f t="shared" si="40"/>
        <v>B</v>
      </c>
      <c r="D275" s="5" t="s">
        <v>271</v>
      </c>
      <c r="E275" s="5" t="s">
        <v>403</v>
      </c>
      <c r="F275" s="5" t="s">
        <v>16</v>
      </c>
      <c r="G275" s="6">
        <v>38506</v>
      </c>
      <c r="H275" s="5" t="s">
        <v>428</v>
      </c>
      <c r="I275" s="5">
        <f t="shared" si="41"/>
        <v>2005</v>
      </c>
      <c r="J275" s="5" t="str">
        <f t="shared" si="42"/>
        <v>BF</v>
      </c>
    </row>
    <row r="276" spans="1:10" x14ac:dyDescent="0.25">
      <c r="A276" s="4">
        <v>580</v>
      </c>
      <c r="B276" s="5" t="str">
        <f t="shared" si="39"/>
        <v>BF</v>
      </c>
      <c r="C276" s="5" t="str">
        <f t="shared" si="40"/>
        <v>B</v>
      </c>
      <c r="D276" s="5" t="s">
        <v>431</v>
      </c>
      <c r="E276" s="5" t="s">
        <v>432</v>
      </c>
      <c r="F276" s="5" t="s">
        <v>16</v>
      </c>
      <c r="G276" s="6">
        <v>38588</v>
      </c>
      <c r="H276" s="5" t="s">
        <v>428</v>
      </c>
      <c r="I276" s="5">
        <f t="shared" si="41"/>
        <v>2005</v>
      </c>
      <c r="J276" s="5" t="str">
        <f t="shared" si="42"/>
        <v>BF</v>
      </c>
    </row>
    <row r="277" spans="1:10" x14ac:dyDescent="0.25">
      <c r="A277" s="4">
        <v>581</v>
      </c>
      <c r="B277" s="5" t="str">
        <f t="shared" si="39"/>
        <v>BF</v>
      </c>
      <c r="C277" s="5" t="str">
        <f t="shared" si="40"/>
        <v>B</v>
      </c>
      <c r="D277" s="5" t="s">
        <v>433</v>
      </c>
      <c r="E277" s="5" t="s">
        <v>434</v>
      </c>
      <c r="F277" s="5" t="s">
        <v>16</v>
      </c>
      <c r="G277" s="6">
        <v>38468</v>
      </c>
      <c r="H277" s="5" t="s">
        <v>428</v>
      </c>
      <c r="I277" s="5">
        <f t="shared" si="41"/>
        <v>2005</v>
      </c>
      <c r="J277" s="5" t="str">
        <f t="shared" si="42"/>
        <v>BF</v>
      </c>
    </row>
    <row r="278" spans="1:10" x14ac:dyDescent="0.25">
      <c r="A278" s="4">
        <v>582</v>
      </c>
      <c r="B278" s="5" t="str">
        <f t="shared" si="39"/>
        <v>MG</v>
      </c>
      <c r="C278" s="5" t="str">
        <f t="shared" si="40"/>
        <v>M</v>
      </c>
      <c r="D278" s="5" t="s">
        <v>92</v>
      </c>
      <c r="E278" s="5" t="s">
        <v>435</v>
      </c>
      <c r="F278" s="5" t="s">
        <v>11</v>
      </c>
      <c r="G278" s="6">
        <v>38030</v>
      </c>
      <c r="H278" s="5" t="s">
        <v>428</v>
      </c>
      <c r="I278" s="5">
        <f t="shared" si="41"/>
        <v>2004</v>
      </c>
      <c r="J278" s="5" t="str">
        <f t="shared" si="42"/>
        <v>MG</v>
      </c>
    </row>
    <row r="279" spans="1:10" x14ac:dyDescent="0.25">
      <c r="A279" s="4">
        <v>583</v>
      </c>
      <c r="B279" s="5" t="str">
        <f t="shared" si="39"/>
        <v>BG</v>
      </c>
      <c r="C279" s="5" t="str">
        <f t="shared" si="40"/>
        <v>B</v>
      </c>
      <c r="D279" s="5" t="s">
        <v>436</v>
      </c>
      <c r="E279" s="5" t="s">
        <v>40</v>
      </c>
      <c r="F279" s="5" t="s">
        <v>11</v>
      </c>
      <c r="G279" s="6">
        <v>38602</v>
      </c>
      <c r="H279" s="5" t="s">
        <v>428</v>
      </c>
      <c r="I279" s="5">
        <f t="shared" si="41"/>
        <v>2005</v>
      </c>
      <c r="J279" s="5" t="str">
        <f t="shared" si="42"/>
        <v>BG</v>
      </c>
    </row>
    <row r="280" spans="1:10" x14ac:dyDescent="0.25">
      <c r="A280" s="4">
        <v>584</v>
      </c>
      <c r="B280" s="5" t="str">
        <f t="shared" si="39"/>
        <v>BF</v>
      </c>
      <c r="C280" s="5" t="str">
        <f t="shared" si="40"/>
        <v>B</v>
      </c>
      <c r="D280" s="5" t="s">
        <v>437</v>
      </c>
      <c r="E280" s="5" t="s">
        <v>438</v>
      </c>
      <c r="F280" s="5" t="s">
        <v>16</v>
      </c>
      <c r="G280" s="6">
        <v>38447</v>
      </c>
      <c r="H280" s="5" t="s">
        <v>428</v>
      </c>
      <c r="I280" s="5">
        <f t="shared" si="41"/>
        <v>2005</v>
      </c>
      <c r="J280" s="5" t="str">
        <f t="shared" si="42"/>
        <v>BF</v>
      </c>
    </row>
    <row r="281" spans="1:10" x14ac:dyDescent="0.25">
      <c r="A281" s="4">
        <v>585</v>
      </c>
      <c r="B281" s="5" t="str">
        <f t="shared" si="39"/>
        <v>BF</v>
      </c>
      <c r="C281" s="5" t="str">
        <f t="shared" si="40"/>
        <v>B</v>
      </c>
      <c r="D281" s="5" t="s">
        <v>439</v>
      </c>
      <c r="E281" s="5" t="s">
        <v>440</v>
      </c>
      <c r="F281" s="5" t="s">
        <v>16</v>
      </c>
      <c r="G281" s="6">
        <v>38531</v>
      </c>
      <c r="H281" s="5" t="s">
        <v>428</v>
      </c>
      <c r="I281" s="5">
        <f t="shared" si="41"/>
        <v>2005</v>
      </c>
      <c r="J281" s="5" t="str">
        <f t="shared" si="42"/>
        <v>BF</v>
      </c>
    </row>
    <row r="282" spans="1:10" x14ac:dyDescent="0.25">
      <c r="A282" s="4">
        <v>586</v>
      </c>
      <c r="B282" s="5" t="str">
        <f t="shared" si="39"/>
        <v>MG</v>
      </c>
      <c r="C282" s="5" t="str">
        <f t="shared" si="40"/>
        <v>M</v>
      </c>
      <c r="D282" s="5" t="s">
        <v>441</v>
      </c>
      <c r="E282" s="5" t="s">
        <v>117</v>
      </c>
      <c r="F282" s="5" t="s">
        <v>11</v>
      </c>
      <c r="G282" s="6">
        <v>38268</v>
      </c>
      <c r="H282" s="5" t="s">
        <v>428</v>
      </c>
      <c r="I282" s="5">
        <f t="shared" si="41"/>
        <v>2004</v>
      </c>
      <c r="J282" s="5" t="str">
        <f t="shared" si="42"/>
        <v>MG</v>
      </c>
    </row>
    <row r="283" spans="1:10" x14ac:dyDescent="0.25">
      <c r="A283" s="4">
        <v>587</v>
      </c>
      <c r="B283" s="5" t="str">
        <f t="shared" si="39"/>
        <v>BG</v>
      </c>
      <c r="C283" s="5" t="str">
        <f t="shared" si="40"/>
        <v>B</v>
      </c>
      <c r="D283" s="5" t="s">
        <v>442</v>
      </c>
      <c r="E283" s="5" t="s">
        <v>443</v>
      </c>
      <c r="F283" s="5" t="s">
        <v>11</v>
      </c>
      <c r="G283" s="6">
        <v>38604</v>
      </c>
      <c r="H283" s="5" t="s">
        <v>428</v>
      </c>
      <c r="I283" s="5">
        <f t="shared" si="41"/>
        <v>2005</v>
      </c>
      <c r="J283" s="5" t="str">
        <f t="shared" si="42"/>
        <v>BG</v>
      </c>
    </row>
    <row r="284" spans="1:10" x14ac:dyDescent="0.25">
      <c r="A284" s="4">
        <v>588</v>
      </c>
      <c r="B284" s="5" t="str">
        <f t="shared" si="39"/>
        <v>MF</v>
      </c>
      <c r="C284" s="5" t="str">
        <f t="shared" si="40"/>
        <v>M</v>
      </c>
      <c r="D284" s="5" t="s">
        <v>444</v>
      </c>
      <c r="E284" s="5" t="s">
        <v>445</v>
      </c>
      <c r="F284" s="5" t="s">
        <v>16</v>
      </c>
      <c r="G284" s="6">
        <v>38316</v>
      </c>
      <c r="H284" s="5" t="s">
        <v>428</v>
      </c>
      <c r="I284" s="5">
        <f t="shared" si="41"/>
        <v>2004</v>
      </c>
      <c r="J284" s="5" t="str">
        <f t="shared" si="42"/>
        <v>MF</v>
      </c>
    </row>
    <row r="285" spans="1:10" x14ac:dyDescent="0.25">
      <c r="A285" s="4">
        <v>589</v>
      </c>
      <c r="B285" s="5" t="str">
        <f t="shared" si="39"/>
        <v>BF</v>
      </c>
      <c r="C285" s="5" t="str">
        <f t="shared" si="40"/>
        <v>B</v>
      </c>
      <c r="D285" s="5" t="s">
        <v>446</v>
      </c>
      <c r="E285" s="5" t="s">
        <v>60</v>
      </c>
      <c r="F285" s="5" t="s">
        <v>16</v>
      </c>
      <c r="G285" s="6">
        <v>38699</v>
      </c>
      <c r="H285" s="5" t="s">
        <v>428</v>
      </c>
      <c r="I285" s="5">
        <f t="shared" si="41"/>
        <v>2005</v>
      </c>
      <c r="J285" s="5" t="str">
        <f t="shared" si="42"/>
        <v>BF</v>
      </c>
    </row>
    <row r="286" spans="1:10" x14ac:dyDescent="0.25">
      <c r="A286" s="4">
        <v>590</v>
      </c>
      <c r="B286" s="5" t="str">
        <f t="shared" si="39"/>
        <v>BG</v>
      </c>
      <c r="C286" s="5" t="str">
        <f t="shared" si="40"/>
        <v>B</v>
      </c>
      <c r="D286" s="5" t="s">
        <v>447</v>
      </c>
      <c r="E286" s="5" t="s">
        <v>448</v>
      </c>
      <c r="F286" s="5" t="s">
        <v>11</v>
      </c>
      <c r="G286" s="6">
        <v>38595</v>
      </c>
      <c r="H286" s="5" t="s">
        <v>428</v>
      </c>
      <c r="I286" s="5">
        <f t="shared" si="41"/>
        <v>2005</v>
      </c>
      <c r="J286" s="5" t="str">
        <f t="shared" si="42"/>
        <v>BG</v>
      </c>
    </row>
    <row r="287" spans="1:10" x14ac:dyDescent="0.25">
      <c r="A287" s="4">
        <v>591</v>
      </c>
      <c r="B287" s="5" t="str">
        <f t="shared" si="39"/>
        <v>BF</v>
      </c>
      <c r="C287" s="5" t="str">
        <f t="shared" si="40"/>
        <v>B</v>
      </c>
      <c r="D287" s="5" t="s">
        <v>449</v>
      </c>
      <c r="E287" s="5" t="s">
        <v>108</v>
      </c>
      <c r="F287" s="5" t="s">
        <v>16</v>
      </c>
      <c r="G287" s="6">
        <v>38677</v>
      </c>
      <c r="H287" s="5" t="s">
        <v>428</v>
      </c>
      <c r="I287" s="5">
        <f t="shared" si="41"/>
        <v>2005</v>
      </c>
      <c r="J287" s="5" t="str">
        <f t="shared" si="42"/>
        <v>BF</v>
      </c>
    </row>
    <row r="288" spans="1:10" x14ac:dyDescent="0.25">
      <c r="A288" s="4">
        <v>592</v>
      </c>
      <c r="B288" s="5" t="str">
        <f t="shared" si="39"/>
        <v>MG</v>
      </c>
      <c r="C288" s="5" t="str">
        <f t="shared" si="40"/>
        <v>M</v>
      </c>
      <c r="D288" s="5" t="s">
        <v>210</v>
      </c>
      <c r="E288" s="5" t="s">
        <v>450</v>
      </c>
      <c r="F288" s="5" t="s">
        <v>11</v>
      </c>
      <c r="G288" s="6">
        <v>38333</v>
      </c>
      <c r="H288" s="5" t="s">
        <v>428</v>
      </c>
      <c r="I288" s="5">
        <f t="shared" si="41"/>
        <v>2004</v>
      </c>
      <c r="J288" s="5" t="str">
        <f t="shared" si="42"/>
        <v>MG</v>
      </c>
    </row>
    <row r="289" spans="1:10" x14ac:dyDescent="0.25">
      <c r="A289" s="4">
        <v>593</v>
      </c>
      <c r="B289" s="5" t="str">
        <f t="shared" si="39"/>
        <v>MG</v>
      </c>
      <c r="C289" s="5" t="str">
        <f t="shared" si="40"/>
        <v>M</v>
      </c>
      <c r="D289" s="5" t="s">
        <v>216</v>
      </c>
      <c r="E289" s="5" t="s">
        <v>451</v>
      </c>
      <c r="F289" s="5" t="s">
        <v>11</v>
      </c>
      <c r="G289" s="6">
        <v>38195</v>
      </c>
      <c r="H289" s="5" t="s">
        <v>428</v>
      </c>
      <c r="I289" s="5">
        <f t="shared" si="41"/>
        <v>2004</v>
      </c>
      <c r="J289" s="5" t="str">
        <f t="shared" si="42"/>
        <v>MG</v>
      </c>
    </row>
    <row r="290" spans="1:10" x14ac:dyDescent="0.25">
      <c r="A290" s="4">
        <v>594</v>
      </c>
      <c r="B290" s="5" t="str">
        <f t="shared" si="39"/>
        <v>BF</v>
      </c>
      <c r="C290" s="5" t="str">
        <f t="shared" si="40"/>
        <v>B</v>
      </c>
      <c r="D290" s="5" t="s">
        <v>452</v>
      </c>
      <c r="E290" s="5" t="s">
        <v>237</v>
      </c>
      <c r="F290" s="5" t="s">
        <v>16</v>
      </c>
      <c r="G290" s="6">
        <v>38362</v>
      </c>
      <c r="H290" s="5" t="s">
        <v>428</v>
      </c>
      <c r="I290" s="5">
        <f t="shared" si="41"/>
        <v>2005</v>
      </c>
      <c r="J290" s="5" t="str">
        <f t="shared" si="42"/>
        <v>BF</v>
      </c>
    </row>
    <row r="291" spans="1:10" x14ac:dyDescent="0.25">
      <c r="A291" s="4">
        <v>595</v>
      </c>
      <c r="B291" s="5" t="str">
        <f t="shared" si="39"/>
        <v>BG</v>
      </c>
      <c r="C291" s="5" t="str">
        <f t="shared" si="40"/>
        <v>B</v>
      </c>
      <c r="D291" s="5" t="s">
        <v>453</v>
      </c>
      <c r="E291" s="5" t="s">
        <v>106</v>
      </c>
      <c r="F291" s="5" t="s">
        <v>11</v>
      </c>
      <c r="G291" s="6">
        <v>38714</v>
      </c>
      <c r="H291" s="5" t="s">
        <v>428</v>
      </c>
      <c r="I291" s="5">
        <f t="shared" si="41"/>
        <v>2005</v>
      </c>
      <c r="J291" s="5" t="str">
        <f t="shared" si="42"/>
        <v>BG</v>
      </c>
    </row>
    <row r="292" spans="1:10" x14ac:dyDescent="0.25">
      <c r="A292" s="4">
        <v>596</v>
      </c>
      <c r="B292" s="5" t="str">
        <f t="shared" si="39"/>
        <v>BG</v>
      </c>
      <c r="C292" s="5" t="str">
        <f t="shared" si="40"/>
        <v>B</v>
      </c>
      <c r="D292" s="5" t="s">
        <v>127</v>
      </c>
      <c r="E292" s="5" t="s">
        <v>242</v>
      </c>
      <c r="F292" s="5" t="s">
        <v>11</v>
      </c>
      <c r="G292" s="6">
        <v>38618</v>
      </c>
      <c r="H292" s="5" t="s">
        <v>428</v>
      </c>
      <c r="I292" s="5">
        <f t="shared" si="41"/>
        <v>2005</v>
      </c>
      <c r="J292" s="5" t="str">
        <f t="shared" si="42"/>
        <v>BG</v>
      </c>
    </row>
    <row r="293" spans="1:10" x14ac:dyDescent="0.25">
      <c r="A293" s="4">
        <v>597</v>
      </c>
      <c r="B293" s="5" t="str">
        <f t="shared" si="39"/>
        <v>BF</v>
      </c>
      <c r="C293" s="5" t="str">
        <f t="shared" si="40"/>
        <v>B</v>
      </c>
      <c r="D293" s="5" t="s">
        <v>454</v>
      </c>
      <c r="E293" s="5" t="s">
        <v>455</v>
      </c>
      <c r="F293" s="5" t="s">
        <v>16</v>
      </c>
      <c r="G293" s="6">
        <v>38700</v>
      </c>
      <c r="H293" s="5" t="s">
        <v>428</v>
      </c>
      <c r="I293" s="5">
        <f t="shared" si="41"/>
        <v>2005</v>
      </c>
      <c r="J293" s="5" t="str">
        <f t="shared" si="42"/>
        <v>BF</v>
      </c>
    </row>
    <row r="294" spans="1:10" x14ac:dyDescent="0.25">
      <c r="A294" s="4">
        <v>598</v>
      </c>
      <c r="B294" s="5"/>
      <c r="C294" s="5"/>
      <c r="D294" s="5"/>
      <c r="E294" s="5"/>
      <c r="F294" s="5"/>
      <c r="G294" s="6"/>
      <c r="H294" s="5"/>
      <c r="I294" s="5"/>
      <c r="J294" s="5"/>
    </row>
    <row r="295" spans="1:10" x14ac:dyDescent="0.25">
      <c r="A295" s="4">
        <v>599</v>
      </c>
      <c r="B295" s="5"/>
      <c r="C295" s="5"/>
      <c r="D295" s="5"/>
      <c r="E295" s="5"/>
      <c r="F295" s="5"/>
      <c r="G295" s="6"/>
      <c r="H295" s="5"/>
      <c r="I295" s="5"/>
      <c r="J295" s="5"/>
    </row>
    <row r="296" spans="1:10" x14ac:dyDescent="0.25">
      <c r="A296" s="67">
        <v>600</v>
      </c>
      <c r="B296" s="5" t="str">
        <f t="shared" ref="B296:B321" si="43">CONCATENATE(C296,F296)</f>
        <v>BG</v>
      </c>
      <c r="C296" s="5" t="str">
        <f t="shared" ref="C296:C321" si="44">VLOOKUP(I296,$M$2:$N$8,2)</f>
        <v>B</v>
      </c>
      <c r="D296" s="5" t="s">
        <v>456</v>
      </c>
      <c r="E296" s="5" t="s">
        <v>400</v>
      </c>
      <c r="F296" s="5" t="s">
        <v>11</v>
      </c>
      <c r="G296" s="6">
        <v>38905</v>
      </c>
      <c r="H296" s="5" t="s">
        <v>457</v>
      </c>
      <c r="I296" s="5">
        <f t="shared" ref="I296:I321" si="45">YEAR(G296)</f>
        <v>2006</v>
      </c>
      <c r="J296" s="5" t="str">
        <f t="shared" ref="J296:J321" si="46">CONCATENATE(C296,F296)</f>
        <v>BG</v>
      </c>
    </row>
    <row r="297" spans="1:10" x14ac:dyDescent="0.25">
      <c r="A297" s="67">
        <v>601</v>
      </c>
      <c r="B297" s="5" t="str">
        <f t="shared" si="43"/>
        <v>BF</v>
      </c>
      <c r="C297" s="5" t="str">
        <f t="shared" si="44"/>
        <v>B</v>
      </c>
      <c r="D297" s="5" t="s">
        <v>458</v>
      </c>
      <c r="E297" s="5" t="s">
        <v>459</v>
      </c>
      <c r="F297" s="5" t="s">
        <v>16</v>
      </c>
      <c r="G297" s="6">
        <v>38901</v>
      </c>
      <c r="H297" s="5" t="s">
        <v>457</v>
      </c>
      <c r="I297" s="5">
        <f t="shared" si="45"/>
        <v>2006</v>
      </c>
      <c r="J297" s="5" t="str">
        <f t="shared" si="46"/>
        <v>BF</v>
      </c>
    </row>
    <row r="298" spans="1:10" x14ac:dyDescent="0.25">
      <c r="A298" s="67">
        <v>602</v>
      </c>
      <c r="B298" s="5" t="str">
        <f t="shared" si="43"/>
        <v>BF</v>
      </c>
      <c r="C298" s="5" t="str">
        <f t="shared" si="44"/>
        <v>B</v>
      </c>
      <c r="D298" s="5" t="s">
        <v>92</v>
      </c>
      <c r="E298" s="5" t="s">
        <v>460</v>
      </c>
      <c r="F298" s="5" t="s">
        <v>16</v>
      </c>
      <c r="G298" s="6">
        <v>38930</v>
      </c>
      <c r="H298" s="5" t="s">
        <v>457</v>
      </c>
      <c r="I298" s="5">
        <f t="shared" si="45"/>
        <v>2006</v>
      </c>
      <c r="J298" s="5" t="str">
        <f t="shared" si="46"/>
        <v>BF</v>
      </c>
    </row>
    <row r="299" spans="1:10" x14ac:dyDescent="0.25">
      <c r="A299" s="67">
        <v>603</v>
      </c>
      <c r="B299" s="5" t="str">
        <f t="shared" si="43"/>
        <v>BF</v>
      </c>
      <c r="C299" s="5" t="str">
        <f t="shared" si="44"/>
        <v>B</v>
      </c>
      <c r="D299" s="5" t="s">
        <v>377</v>
      </c>
      <c r="E299" s="5" t="s">
        <v>246</v>
      </c>
      <c r="F299" s="5" t="s">
        <v>16</v>
      </c>
      <c r="G299" s="6">
        <v>39039</v>
      </c>
      <c r="H299" s="5" t="s">
        <v>457</v>
      </c>
      <c r="I299" s="5">
        <f t="shared" si="45"/>
        <v>2006</v>
      </c>
      <c r="J299" s="5" t="str">
        <f t="shared" si="46"/>
        <v>BF</v>
      </c>
    </row>
    <row r="300" spans="1:10" x14ac:dyDescent="0.25">
      <c r="A300" s="67">
        <v>604</v>
      </c>
      <c r="B300" s="5" t="str">
        <f t="shared" si="43"/>
        <v>BF</v>
      </c>
      <c r="C300" s="5" t="str">
        <f t="shared" si="44"/>
        <v>B</v>
      </c>
      <c r="D300" s="5" t="s">
        <v>461</v>
      </c>
      <c r="E300" s="5" t="s">
        <v>432</v>
      </c>
      <c r="F300" s="5" t="s">
        <v>16</v>
      </c>
      <c r="G300" s="6">
        <v>38971</v>
      </c>
      <c r="H300" s="5" t="s">
        <v>457</v>
      </c>
      <c r="I300" s="5">
        <f t="shared" si="45"/>
        <v>2006</v>
      </c>
      <c r="J300" s="5" t="str">
        <f t="shared" si="46"/>
        <v>BF</v>
      </c>
    </row>
    <row r="301" spans="1:10" x14ac:dyDescent="0.25">
      <c r="A301" s="67">
        <v>605</v>
      </c>
      <c r="B301" s="5" t="str">
        <f t="shared" si="43"/>
        <v>BG</v>
      </c>
      <c r="C301" s="5" t="str">
        <f t="shared" si="44"/>
        <v>B</v>
      </c>
      <c r="D301" s="5" t="s">
        <v>462</v>
      </c>
      <c r="E301" s="5" t="s">
        <v>371</v>
      </c>
      <c r="F301" s="5" t="s">
        <v>11</v>
      </c>
      <c r="G301" s="6">
        <v>38800</v>
      </c>
      <c r="H301" s="5" t="s">
        <v>457</v>
      </c>
      <c r="I301" s="5">
        <f t="shared" si="45"/>
        <v>2006</v>
      </c>
      <c r="J301" s="5" t="str">
        <f t="shared" si="46"/>
        <v>BG</v>
      </c>
    </row>
    <row r="302" spans="1:10" x14ac:dyDescent="0.25">
      <c r="A302" s="67">
        <v>606</v>
      </c>
      <c r="B302" s="5" t="str">
        <f t="shared" si="43"/>
        <v>BG</v>
      </c>
      <c r="C302" s="5" t="str">
        <f t="shared" si="44"/>
        <v>B</v>
      </c>
      <c r="D302" s="5" t="s">
        <v>463</v>
      </c>
      <c r="E302" s="5" t="s">
        <v>464</v>
      </c>
      <c r="F302" s="5" t="s">
        <v>11</v>
      </c>
      <c r="G302" s="6">
        <v>39064</v>
      </c>
      <c r="H302" s="5" t="s">
        <v>457</v>
      </c>
      <c r="I302" s="5">
        <f t="shared" si="45"/>
        <v>2006</v>
      </c>
      <c r="J302" s="5" t="str">
        <f t="shared" si="46"/>
        <v>BG</v>
      </c>
    </row>
    <row r="303" spans="1:10" x14ac:dyDescent="0.25">
      <c r="A303" s="67">
        <v>607</v>
      </c>
      <c r="B303" s="5" t="str">
        <f t="shared" si="43"/>
        <v>BG</v>
      </c>
      <c r="C303" s="5" t="str">
        <f t="shared" si="44"/>
        <v>B</v>
      </c>
      <c r="D303" s="5" t="s">
        <v>194</v>
      </c>
      <c r="E303" s="5" t="s">
        <v>357</v>
      </c>
      <c r="F303" s="5" t="s">
        <v>11</v>
      </c>
      <c r="G303" s="6">
        <v>39097</v>
      </c>
      <c r="H303" s="5" t="s">
        <v>457</v>
      </c>
      <c r="I303" s="5">
        <f t="shared" si="45"/>
        <v>2007</v>
      </c>
      <c r="J303" s="5" t="str">
        <f t="shared" si="46"/>
        <v>BG</v>
      </c>
    </row>
    <row r="304" spans="1:10" x14ac:dyDescent="0.25">
      <c r="A304" s="67">
        <v>608</v>
      </c>
      <c r="B304" s="5" t="str">
        <f t="shared" si="43"/>
        <v>BG</v>
      </c>
      <c r="C304" s="5" t="str">
        <f t="shared" si="44"/>
        <v>B</v>
      </c>
      <c r="D304" s="5" t="s">
        <v>465</v>
      </c>
      <c r="E304" s="5" t="s">
        <v>40</v>
      </c>
      <c r="F304" s="5" t="s">
        <v>11</v>
      </c>
      <c r="G304" s="6">
        <v>38586</v>
      </c>
      <c r="H304" s="5" t="s">
        <v>457</v>
      </c>
      <c r="I304" s="5">
        <f t="shared" si="45"/>
        <v>2005</v>
      </c>
      <c r="J304" s="5" t="str">
        <f t="shared" si="46"/>
        <v>BG</v>
      </c>
    </row>
    <row r="305" spans="1:10" x14ac:dyDescent="0.25">
      <c r="A305" s="67">
        <v>609</v>
      </c>
      <c r="B305" s="5" t="str">
        <f t="shared" si="43"/>
        <v>BF</v>
      </c>
      <c r="C305" s="5" t="str">
        <f t="shared" si="44"/>
        <v>B</v>
      </c>
      <c r="D305" s="5" t="s">
        <v>466</v>
      </c>
      <c r="E305" s="5" t="s">
        <v>467</v>
      </c>
      <c r="F305" s="5" t="s">
        <v>16</v>
      </c>
      <c r="G305" s="6">
        <v>38992</v>
      </c>
      <c r="H305" s="5" t="s">
        <v>457</v>
      </c>
      <c r="I305" s="5">
        <f t="shared" si="45"/>
        <v>2006</v>
      </c>
      <c r="J305" s="5" t="str">
        <f t="shared" si="46"/>
        <v>BF</v>
      </c>
    </row>
    <row r="306" spans="1:10" x14ac:dyDescent="0.25">
      <c r="A306" s="67">
        <v>610</v>
      </c>
      <c r="B306" s="5" t="str">
        <f t="shared" si="43"/>
        <v>BG</v>
      </c>
      <c r="C306" s="5" t="str">
        <f t="shared" si="44"/>
        <v>B</v>
      </c>
      <c r="D306" s="5" t="s">
        <v>468</v>
      </c>
      <c r="E306" s="5" t="s">
        <v>469</v>
      </c>
      <c r="F306" s="5" t="s">
        <v>11</v>
      </c>
      <c r="G306" s="6">
        <v>38773</v>
      </c>
      <c r="H306" s="5" t="s">
        <v>457</v>
      </c>
      <c r="I306" s="5">
        <f t="shared" si="45"/>
        <v>2006</v>
      </c>
      <c r="J306" s="5" t="str">
        <f t="shared" si="46"/>
        <v>BG</v>
      </c>
    </row>
    <row r="307" spans="1:10" x14ac:dyDescent="0.25">
      <c r="A307" s="67">
        <v>611</v>
      </c>
      <c r="B307" s="5" t="str">
        <f t="shared" si="43"/>
        <v>BF</v>
      </c>
      <c r="C307" s="5" t="str">
        <f t="shared" si="44"/>
        <v>B</v>
      </c>
      <c r="D307" s="5" t="s">
        <v>470</v>
      </c>
      <c r="E307" s="5" t="s">
        <v>471</v>
      </c>
      <c r="F307" s="5" t="s">
        <v>16</v>
      </c>
      <c r="G307" s="6">
        <v>39103</v>
      </c>
      <c r="H307" s="5" t="s">
        <v>457</v>
      </c>
      <c r="I307" s="5">
        <f t="shared" si="45"/>
        <v>2007</v>
      </c>
      <c r="J307" s="5" t="str">
        <f t="shared" si="46"/>
        <v>BF</v>
      </c>
    </row>
    <row r="308" spans="1:10" x14ac:dyDescent="0.25">
      <c r="A308" s="67">
        <v>612</v>
      </c>
      <c r="B308" s="5" t="str">
        <f t="shared" si="43"/>
        <v>BG</v>
      </c>
      <c r="C308" s="5" t="str">
        <f t="shared" si="44"/>
        <v>B</v>
      </c>
      <c r="D308" s="5" t="s">
        <v>109</v>
      </c>
      <c r="E308" s="5" t="s">
        <v>472</v>
      </c>
      <c r="F308" s="5" t="s">
        <v>11</v>
      </c>
      <c r="G308" s="6">
        <v>39032</v>
      </c>
      <c r="H308" s="5" t="s">
        <v>457</v>
      </c>
      <c r="I308" s="5">
        <f t="shared" si="45"/>
        <v>2006</v>
      </c>
      <c r="J308" s="5" t="str">
        <f t="shared" si="46"/>
        <v>BG</v>
      </c>
    </row>
    <row r="309" spans="1:10" x14ac:dyDescent="0.25">
      <c r="A309" s="67">
        <v>613</v>
      </c>
      <c r="B309" s="5" t="str">
        <f t="shared" si="43"/>
        <v>BF</v>
      </c>
      <c r="C309" s="5" t="str">
        <f t="shared" si="44"/>
        <v>B</v>
      </c>
      <c r="D309" s="5" t="s">
        <v>473</v>
      </c>
      <c r="E309" s="5" t="s">
        <v>474</v>
      </c>
      <c r="F309" s="5" t="s">
        <v>16</v>
      </c>
      <c r="G309" s="6">
        <v>39009</v>
      </c>
      <c r="H309" s="5" t="s">
        <v>457</v>
      </c>
      <c r="I309" s="5">
        <f t="shared" si="45"/>
        <v>2006</v>
      </c>
      <c r="J309" s="5" t="str">
        <f t="shared" si="46"/>
        <v>BF</v>
      </c>
    </row>
    <row r="310" spans="1:10" x14ac:dyDescent="0.25">
      <c r="A310" s="67">
        <v>614</v>
      </c>
      <c r="B310" s="5" t="str">
        <f t="shared" si="43"/>
        <v>BF</v>
      </c>
      <c r="C310" s="5" t="str">
        <f t="shared" si="44"/>
        <v>B</v>
      </c>
      <c r="D310" s="5" t="s">
        <v>475</v>
      </c>
      <c r="E310" s="5" t="s">
        <v>476</v>
      </c>
      <c r="F310" s="5" t="s">
        <v>16</v>
      </c>
      <c r="G310" s="6">
        <v>39021</v>
      </c>
      <c r="H310" s="5" t="s">
        <v>457</v>
      </c>
      <c r="I310" s="5">
        <f t="shared" si="45"/>
        <v>2006</v>
      </c>
      <c r="J310" s="5" t="str">
        <f t="shared" si="46"/>
        <v>BF</v>
      </c>
    </row>
    <row r="311" spans="1:10" x14ac:dyDescent="0.25">
      <c r="A311" s="67">
        <v>615</v>
      </c>
      <c r="B311" s="5" t="str">
        <f t="shared" si="43"/>
        <v>BF</v>
      </c>
      <c r="C311" s="5" t="str">
        <f t="shared" si="44"/>
        <v>B</v>
      </c>
      <c r="D311" s="5" t="s">
        <v>477</v>
      </c>
      <c r="E311" s="5" t="s">
        <v>478</v>
      </c>
      <c r="F311" s="5" t="s">
        <v>16</v>
      </c>
      <c r="G311" s="6">
        <v>38874</v>
      </c>
      <c r="H311" s="5" t="s">
        <v>457</v>
      </c>
      <c r="I311" s="5">
        <f t="shared" si="45"/>
        <v>2006</v>
      </c>
      <c r="J311" s="5" t="str">
        <f t="shared" si="46"/>
        <v>BF</v>
      </c>
    </row>
    <row r="312" spans="1:10" x14ac:dyDescent="0.25">
      <c r="A312" s="67">
        <v>616</v>
      </c>
      <c r="B312" s="5" t="str">
        <f t="shared" si="43"/>
        <v>BG</v>
      </c>
      <c r="C312" s="5" t="str">
        <f t="shared" si="44"/>
        <v>B</v>
      </c>
      <c r="D312" s="5" t="s">
        <v>479</v>
      </c>
      <c r="E312" s="5" t="s">
        <v>289</v>
      </c>
      <c r="F312" s="5" t="s">
        <v>11</v>
      </c>
      <c r="G312" s="6">
        <v>38938</v>
      </c>
      <c r="H312" s="5" t="s">
        <v>457</v>
      </c>
      <c r="I312" s="5">
        <f t="shared" si="45"/>
        <v>2006</v>
      </c>
      <c r="J312" s="5" t="str">
        <f t="shared" si="46"/>
        <v>BG</v>
      </c>
    </row>
    <row r="313" spans="1:10" x14ac:dyDescent="0.25">
      <c r="A313" s="67">
        <v>617</v>
      </c>
      <c r="B313" s="5" t="str">
        <f t="shared" si="43"/>
        <v>BF</v>
      </c>
      <c r="C313" s="5" t="str">
        <f t="shared" si="44"/>
        <v>B</v>
      </c>
      <c r="D313" s="5" t="s">
        <v>480</v>
      </c>
      <c r="E313" s="5" t="s">
        <v>481</v>
      </c>
      <c r="F313" s="5" t="s">
        <v>16</v>
      </c>
      <c r="G313" s="6">
        <v>38848</v>
      </c>
      <c r="H313" s="5" t="s">
        <v>457</v>
      </c>
      <c r="I313" s="5">
        <f t="shared" si="45"/>
        <v>2006</v>
      </c>
      <c r="J313" s="5" t="str">
        <f t="shared" si="46"/>
        <v>BF</v>
      </c>
    </row>
    <row r="314" spans="1:10" x14ac:dyDescent="0.25">
      <c r="A314" s="67">
        <v>618</v>
      </c>
      <c r="B314" s="5" t="str">
        <f t="shared" si="43"/>
        <v>BG</v>
      </c>
      <c r="C314" s="5" t="str">
        <f t="shared" si="44"/>
        <v>B</v>
      </c>
      <c r="D314" s="5" t="s">
        <v>62</v>
      </c>
      <c r="E314" s="5" t="s">
        <v>48</v>
      </c>
      <c r="F314" s="5" t="s">
        <v>11</v>
      </c>
      <c r="G314" s="6">
        <v>38648</v>
      </c>
      <c r="H314" s="5" t="s">
        <v>457</v>
      </c>
      <c r="I314" s="5">
        <f t="shared" si="45"/>
        <v>2005</v>
      </c>
      <c r="J314" s="5" t="str">
        <f t="shared" si="46"/>
        <v>BG</v>
      </c>
    </row>
    <row r="315" spans="1:10" x14ac:dyDescent="0.25">
      <c r="A315" s="67">
        <v>619</v>
      </c>
      <c r="B315" s="5" t="str">
        <f t="shared" si="43"/>
        <v>BF</v>
      </c>
      <c r="C315" s="5" t="str">
        <f t="shared" si="44"/>
        <v>B</v>
      </c>
      <c r="D315" s="5" t="s">
        <v>482</v>
      </c>
      <c r="E315" s="5" t="s">
        <v>483</v>
      </c>
      <c r="F315" s="5" t="s">
        <v>16</v>
      </c>
      <c r="G315" s="6">
        <v>38602</v>
      </c>
      <c r="H315" s="5" t="s">
        <v>457</v>
      </c>
      <c r="I315" s="5">
        <f t="shared" si="45"/>
        <v>2005</v>
      </c>
      <c r="J315" s="5" t="str">
        <f t="shared" si="46"/>
        <v>BF</v>
      </c>
    </row>
    <row r="316" spans="1:10" x14ac:dyDescent="0.25">
      <c r="A316" s="67">
        <v>620</v>
      </c>
      <c r="B316" s="5" t="str">
        <f t="shared" si="43"/>
        <v>BF</v>
      </c>
      <c r="C316" s="5" t="str">
        <f t="shared" si="44"/>
        <v>B</v>
      </c>
      <c r="D316" s="5" t="s">
        <v>484</v>
      </c>
      <c r="E316" s="5" t="s">
        <v>485</v>
      </c>
      <c r="F316" s="5" t="s">
        <v>16</v>
      </c>
      <c r="G316" s="6">
        <v>38792</v>
      </c>
      <c r="H316" s="5" t="s">
        <v>457</v>
      </c>
      <c r="I316" s="5">
        <f t="shared" si="45"/>
        <v>2006</v>
      </c>
      <c r="J316" s="5" t="str">
        <f t="shared" si="46"/>
        <v>BF</v>
      </c>
    </row>
    <row r="317" spans="1:10" x14ac:dyDescent="0.25">
      <c r="A317" s="67">
        <v>621</v>
      </c>
      <c r="B317" s="5" t="str">
        <f t="shared" si="43"/>
        <v>BF</v>
      </c>
      <c r="C317" s="5" t="str">
        <f t="shared" si="44"/>
        <v>B</v>
      </c>
      <c r="D317" s="5" t="s">
        <v>320</v>
      </c>
      <c r="E317" s="5" t="s">
        <v>486</v>
      </c>
      <c r="F317" s="5" t="s">
        <v>16</v>
      </c>
      <c r="G317" s="6">
        <v>38866</v>
      </c>
      <c r="H317" s="5" t="s">
        <v>457</v>
      </c>
      <c r="I317" s="5">
        <f t="shared" si="45"/>
        <v>2006</v>
      </c>
      <c r="J317" s="5" t="str">
        <f t="shared" si="46"/>
        <v>BF</v>
      </c>
    </row>
    <row r="318" spans="1:10" x14ac:dyDescent="0.25">
      <c r="A318" s="67">
        <v>622</v>
      </c>
      <c r="B318" s="5" t="str">
        <f t="shared" si="43"/>
        <v>BF</v>
      </c>
      <c r="C318" s="5" t="str">
        <f t="shared" si="44"/>
        <v>B</v>
      </c>
      <c r="D318" s="5" t="s">
        <v>487</v>
      </c>
      <c r="E318" s="5" t="s">
        <v>488</v>
      </c>
      <c r="F318" s="5" t="s">
        <v>16</v>
      </c>
      <c r="G318" s="6">
        <v>38799</v>
      </c>
      <c r="H318" s="5" t="s">
        <v>457</v>
      </c>
      <c r="I318" s="5">
        <f t="shared" si="45"/>
        <v>2006</v>
      </c>
      <c r="J318" s="5" t="str">
        <f t="shared" si="46"/>
        <v>BF</v>
      </c>
    </row>
    <row r="319" spans="1:10" x14ac:dyDescent="0.25">
      <c r="A319" s="67">
        <v>623</v>
      </c>
      <c r="B319" s="5" t="str">
        <f t="shared" si="43"/>
        <v>BG</v>
      </c>
      <c r="C319" s="5" t="str">
        <f t="shared" si="44"/>
        <v>B</v>
      </c>
      <c r="D319" s="5" t="s">
        <v>322</v>
      </c>
      <c r="E319" s="5" t="s">
        <v>36</v>
      </c>
      <c r="F319" s="5" t="s">
        <v>11</v>
      </c>
      <c r="G319" s="6">
        <v>39020</v>
      </c>
      <c r="H319" s="5" t="s">
        <v>457</v>
      </c>
      <c r="I319" s="5">
        <f t="shared" si="45"/>
        <v>2006</v>
      </c>
      <c r="J319" s="5" t="str">
        <f t="shared" si="46"/>
        <v>BG</v>
      </c>
    </row>
    <row r="320" spans="1:10" x14ac:dyDescent="0.25">
      <c r="A320" s="67">
        <v>624</v>
      </c>
      <c r="B320" s="5" t="str">
        <f t="shared" si="43"/>
        <v>BG</v>
      </c>
      <c r="C320" s="5" t="str">
        <f t="shared" si="44"/>
        <v>B</v>
      </c>
      <c r="D320" s="5" t="s">
        <v>489</v>
      </c>
      <c r="E320" s="5" t="s">
        <v>242</v>
      </c>
      <c r="F320" s="5" t="s">
        <v>11</v>
      </c>
      <c r="G320" s="6">
        <v>38804</v>
      </c>
      <c r="H320" s="5" t="s">
        <v>457</v>
      </c>
      <c r="I320" s="5">
        <f t="shared" si="45"/>
        <v>2006</v>
      </c>
      <c r="J320" s="5" t="str">
        <f t="shared" si="46"/>
        <v>BG</v>
      </c>
    </row>
    <row r="321" spans="1:10" x14ac:dyDescent="0.25">
      <c r="A321" s="67">
        <v>625</v>
      </c>
      <c r="B321" s="5" t="str">
        <f t="shared" si="43"/>
        <v>BG</v>
      </c>
      <c r="C321" s="5" t="str">
        <f t="shared" si="44"/>
        <v>B</v>
      </c>
      <c r="D321" s="5" t="s">
        <v>490</v>
      </c>
      <c r="E321" s="5" t="s">
        <v>403</v>
      </c>
      <c r="F321" s="5" t="s">
        <v>11</v>
      </c>
      <c r="G321" s="6">
        <v>38733</v>
      </c>
      <c r="H321" s="5" t="s">
        <v>457</v>
      </c>
      <c r="I321" s="5">
        <f t="shared" si="45"/>
        <v>2006</v>
      </c>
      <c r="J321" s="5" t="str">
        <f t="shared" si="46"/>
        <v>BG</v>
      </c>
    </row>
    <row r="322" spans="1:10" x14ac:dyDescent="0.25">
      <c r="A322" s="67">
        <v>626</v>
      </c>
      <c r="B322" s="5"/>
      <c r="C322" s="5"/>
      <c r="D322" s="5"/>
      <c r="E322" s="5"/>
      <c r="F322" s="5"/>
      <c r="G322" s="6"/>
      <c r="H322" s="5"/>
      <c r="I322" s="5"/>
      <c r="J322" s="5"/>
    </row>
    <row r="323" spans="1:10" x14ac:dyDescent="0.25">
      <c r="A323" s="67">
        <v>627</v>
      </c>
      <c r="B323" s="5"/>
      <c r="C323" s="5"/>
      <c r="D323" s="5"/>
      <c r="E323" s="5"/>
      <c r="F323" s="5"/>
      <c r="G323" s="6"/>
      <c r="H323" s="5"/>
      <c r="I323" s="5"/>
      <c r="J323" s="5"/>
    </row>
    <row r="324" spans="1:10" x14ac:dyDescent="0.25">
      <c r="A324" s="67">
        <v>628</v>
      </c>
      <c r="B324" s="5"/>
      <c r="C324" s="5"/>
      <c r="D324" s="5"/>
      <c r="E324" s="5"/>
      <c r="F324" s="5"/>
      <c r="G324" s="6"/>
      <c r="H324" s="5"/>
      <c r="I324" s="5"/>
      <c r="J324" s="5"/>
    </row>
    <row r="325" spans="1:10" x14ac:dyDescent="0.25">
      <c r="A325" s="67">
        <v>629</v>
      </c>
      <c r="B325" s="5" t="str">
        <f t="shared" ref="B325:B350" si="47">CONCATENATE(C325,F325)</f>
        <v>BF</v>
      </c>
      <c r="C325" s="5" t="str">
        <f t="shared" ref="C325:C350" si="48">VLOOKUP(I325,$M$2:$N$8,2)</f>
        <v>B</v>
      </c>
      <c r="D325" s="5" t="s">
        <v>491</v>
      </c>
      <c r="E325" s="5" t="s">
        <v>492</v>
      </c>
      <c r="F325" s="5" t="s">
        <v>16</v>
      </c>
      <c r="G325" s="6">
        <v>38894</v>
      </c>
      <c r="H325" s="5" t="s">
        <v>493</v>
      </c>
      <c r="I325" s="5">
        <f t="shared" ref="I325:I350" si="49">YEAR(G325)</f>
        <v>2006</v>
      </c>
      <c r="J325" s="5" t="str">
        <f t="shared" ref="J325:J350" si="50">CONCATENATE(C325,F325)</f>
        <v>BF</v>
      </c>
    </row>
    <row r="326" spans="1:10" x14ac:dyDescent="0.25">
      <c r="A326" s="67">
        <v>630</v>
      </c>
      <c r="B326" s="5" t="str">
        <f t="shared" si="47"/>
        <v>BF</v>
      </c>
      <c r="C326" s="5" t="str">
        <f t="shared" si="48"/>
        <v>B</v>
      </c>
      <c r="D326" s="5" t="s">
        <v>494</v>
      </c>
      <c r="E326" s="5" t="s">
        <v>483</v>
      </c>
      <c r="F326" s="5" t="s">
        <v>16</v>
      </c>
      <c r="G326" s="6">
        <v>38746</v>
      </c>
      <c r="H326" s="5" t="s">
        <v>493</v>
      </c>
      <c r="I326" s="5">
        <f t="shared" si="49"/>
        <v>2006</v>
      </c>
      <c r="J326" s="5" t="str">
        <f t="shared" si="50"/>
        <v>BF</v>
      </c>
    </row>
    <row r="327" spans="1:10" x14ac:dyDescent="0.25">
      <c r="A327" s="67">
        <v>631</v>
      </c>
      <c r="B327" s="5" t="str">
        <f t="shared" si="47"/>
        <v>BG</v>
      </c>
      <c r="C327" s="5" t="str">
        <f t="shared" si="48"/>
        <v>B</v>
      </c>
      <c r="D327" s="5" t="s">
        <v>134</v>
      </c>
      <c r="E327" s="5" t="s">
        <v>266</v>
      </c>
      <c r="F327" s="5" t="s">
        <v>11</v>
      </c>
      <c r="G327" s="6">
        <v>39084</v>
      </c>
      <c r="H327" s="5" t="s">
        <v>493</v>
      </c>
      <c r="I327" s="5">
        <f t="shared" si="49"/>
        <v>2007</v>
      </c>
      <c r="J327" s="5" t="str">
        <f t="shared" si="50"/>
        <v>BG</v>
      </c>
    </row>
    <row r="328" spans="1:10" x14ac:dyDescent="0.25">
      <c r="A328" s="67">
        <v>632</v>
      </c>
      <c r="B328" s="5" t="str">
        <f t="shared" si="47"/>
        <v>BG</v>
      </c>
      <c r="C328" s="5" t="str">
        <f t="shared" si="48"/>
        <v>B</v>
      </c>
      <c r="D328" s="5" t="s">
        <v>82</v>
      </c>
      <c r="E328" s="5" t="s">
        <v>495</v>
      </c>
      <c r="F328" s="5" t="s">
        <v>11</v>
      </c>
      <c r="G328" s="6">
        <v>38883</v>
      </c>
      <c r="H328" s="5" t="s">
        <v>493</v>
      </c>
      <c r="I328" s="5">
        <f t="shared" si="49"/>
        <v>2006</v>
      </c>
      <c r="J328" s="5" t="str">
        <f t="shared" si="50"/>
        <v>BG</v>
      </c>
    </row>
    <row r="329" spans="1:10" x14ac:dyDescent="0.25">
      <c r="A329" s="67">
        <v>633</v>
      </c>
      <c r="B329" s="5" t="str">
        <f t="shared" si="47"/>
        <v>BF</v>
      </c>
      <c r="C329" s="5" t="str">
        <f t="shared" si="48"/>
        <v>B</v>
      </c>
      <c r="D329" s="5" t="s">
        <v>496</v>
      </c>
      <c r="E329" s="5" t="s">
        <v>497</v>
      </c>
      <c r="F329" s="5" t="s">
        <v>16</v>
      </c>
      <c r="G329" s="6">
        <v>38986</v>
      </c>
      <c r="H329" s="5" t="s">
        <v>493</v>
      </c>
      <c r="I329" s="5">
        <f t="shared" si="49"/>
        <v>2006</v>
      </c>
      <c r="J329" s="5" t="str">
        <f t="shared" si="50"/>
        <v>BF</v>
      </c>
    </row>
    <row r="330" spans="1:10" x14ac:dyDescent="0.25">
      <c r="A330" s="67">
        <v>634</v>
      </c>
      <c r="B330" s="5" t="str">
        <f t="shared" si="47"/>
        <v>BG</v>
      </c>
      <c r="C330" s="5" t="str">
        <f t="shared" si="48"/>
        <v>B</v>
      </c>
      <c r="D330" s="5" t="s">
        <v>300</v>
      </c>
      <c r="E330" s="5" t="s">
        <v>498</v>
      </c>
      <c r="F330" s="5" t="s">
        <v>11</v>
      </c>
      <c r="G330" s="6">
        <v>38828</v>
      </c>
      <c r="H330" s="5" t="s">
        <v>493</v>
      </c>
      <c r="I330" s="5">
        <f t="shared" si="49"/>
        <v>2006</v>
      </c>
      <c r="J330" s="5" t="str">
        <f t="shared" si="50"/>
        <v>BG</v>
      </c>
    </row>
    <row r="331" spans="1:10" x14ac:dyDescent="0.25">
      <c r="A331" s="67">
        <v>635</v>
      </c>
      <c r="B331" s="5" t="str">
        <f t="shared" si="47"/>
        <v>BF</v>
      </c>
      <c r="C331" s="5" t="str">
        <f t="shared" si="48"/>
        <v>B</v>
      </c>
      <c r="D331" s="5" t="s">
        <v>499</v>
      </c>
      <c r="E331" s="5" t="s">
        <v>500</v>
      </c>
      <c r="F331" s="5" t="s">
        <v>16</v>
      </c>
      <c r="G331" s="6">
        <v>38989</v>
      </c>
      <c r="H331" s="5" t="s">
        <v>493</v>
      </c>
      <c r="I331" s="5">
        <f t="shared" si="49"/>
        <v>2006</v>
      </c>
      <c r="J331" s="5" t="str">
        <f t="shared" si="50"/>
        <v>BF</v>
      </c>
    </row>
    <row r="332" spans="1:10" x14ac:dyDescent="0.25">
      <c r="A332" s="67">
        <v>636</v>
      </c>
      <c r="B332" s="5" t="str">
        <f t="shared" si="47"/>
        <v>BG</v>
      </c>
      <c r="C332" s="5" t="str">
        <f t="shared" si="48"/>
        <v>B</v>
      </c>
      <c r="D332" s="5" t="s">
        <v>146</v>
      </c>
      <c r="E332" s="5" t="s">
        <v>121</v>
      </c>
      <c r="F332" s="5" t="s">
        <v>11</v>
      </c>
      <c r="G332" s="6">
        <v>38752</v>
      </c>
      <c r="H332" s="5" t="s">
        <v>493</v>
      </c>
      <c r="I332" s="5">
        <f t="shared" si="49"/>
        <v>2006</v>
      </c>
      <c r="J332" s="5" t="str">
        <f t="shared" si="50"/>
        <v>BG</v>
      </c>
    </row>
    <row r="333" spans="1:10" x14ac:dyDescent="0.25">
      <c r="A333" s="67">
        <v>637</v>
      </c>
      <c r="B333" s="5" t="str">
        <f t="shared" si="47"/>
        <v>BG</v>
      </c>
      <c r="C333" s="5" t="str">
        <f t="shared" si="48"/>
        <v>B</v>
      </c>
      <c r="D333" s="5" t="s">
        <v>501</v>
      </c>
      <c r="E333" s="5" t="s">
        <v>502</v>
      </c>
      <c r="F333" s="5" t="s">
        <v>11</v>
      </c>
      <c r="G333" s="6">
        <v>38897</v>
      </c>
      <c r="H333" s="5" t="s">
        <v>493</v>
      </c>
      <c r="I333" s="5">
        <f t="shared" si="49"/>
        <v>2006</v>
      </c>
      <c r="J333" s="5" t="str">
        <f t="shared" si="50"/>
        <v>BG</v>
      </c>
    </row>
    <row r="334" spans="1:10" x14ac:dyDescent="0.25">
      <c r="A334" s="67">
        <v>638</v>
      </c>
      <c r="B334" s="5" t="str">
        <f t="shared" si="47"/>
        <v>BF</v>
      </c>
      <c r="C334" s="5" t="str">
        <f t="shared" si="48"/>
        <v>B</v>
      </c>
      <c r="D334" s="5" t="s">
        <v>148</v>
      </c>
      <c r="E334" s="5" t="s">
        <v>111</v>
      </c>
      <c r="F334" s="5" t="s">
        <v>16</v>
      </c>
      <c r="G334" s="6">
        <v>38948</v>
      </c>
      <c r="H334" s="5" t="s">
        <v>493</v>
      </c>
      <c r="I334" s="5">
        <f t="shared" si="49"/>
        <v>2006</v>
      </c>
      <c r="J334" s="5" t="str">
        <f t="shared" si="50"/>
        <v>BF</v>
      </c>
    </row>
    <row r="335" spans="1:10" x14ac:dyDescent="0.25">
      <c r="A335" s="67">
        <v>639</v>
      </c>
      <c r="B335" s="5" t="str">
        <f t="shared" si="47"/>
        <v>BG</v>
      </c>
      <c r="C335" s="5" t="str">
        <f t="shared" si="48"/>
        <v>B</v>
      </c>
      <c r="D335" s="5" t="s">
        <v>503</v>
      </c>
      <c r="E335" s="5" t="s">
        <v>171</v>
      </c>
      <c r="F335" s="5" t="s">
        <v>11</v>
      </c>
      <c r="G335" s="6">
        <v>38950</v>
      </c>
      <c r="H335" s="5" t="s">
        <v>493</v>
      </c>
      <c r="I335" s="5">
        <f t="shared" si="49"/>
        <v>2006</v>
      </c>
      <c r="J335" s="5" t="str">
        <f t="shared" si="50"/>
        <v>BG</v>
      </c>
    </row>
    <row r="336" spans="1:10" x14ac:dyDescent="0.25">
      <c r="A336" s="67">
        <v>640</v>
      </c>
      <c r="B336" s="5" t="str">
        <f t="shared" si="47"/>
        <v>BG</v>
      </c>
      <c r="C336" s="5" t="str">
        <f t="shared" si="48"/>
        <v>B</v>
      </c>
      <c r="D336" s="5" t="s">
        <v>504</v>
      </c>
      <c r="E336" s="5" t="s">
        <v>505</v>
      </c>
      <c r="F336" s="5" t="s">
        <v>11</v>
      </c>
      <c r="G336" s="6">
        <v>38783</v>
      </c>
      <c r="H336" s="5" t="s">
        <v>493</v>
      </c>
      <c r="I336" s="5">
        <f t="shared" si="49"/>
        <v>2006</v>
      </c>
      <c r="J336" s="5" t="str">
        <f t="shared" si="50"/>
        <v>BG</v>
      </c>
    </row>
    <row r="337" spans="1:10" x14ac:dyDescent="0.25">
      <c r="A337" s="67">
        <v>641</v>
      </c>
      <c r="B337" s="5" t="str">
        <f t="shared" si="47"/>
        <v>BF</v>
      </c>
      <c r="C337" s="5" t="str">
        <f t="shared" si="48"/>
        <v>B</v>
      </c>
      <c r="D337" s="5" t="s">
        <v>31</v>
      </c>
      <c r="E337" s="5" t="s">
        <v>108</v>
      </c>
      <c r="F337" s="5" t="s">
        <v>16</v>
      </c>
      <c r="G337" s="6">
        <v>39065</v>
      </c>
      <c r="H337" s="5" t="s">
        <v>493</v>
      </c>
      <c r="I337" s="5">
        <f t="shared" si="49"/>
        <v>2006</v>
      </c>
      <c r="J337" s="5" t="str">
        <f t="shared" si="50"/>
        <v>BF</v>
      </c>
    </row>
    <row r="338" spans="1:10" x14ac:dyDescent="0.25">
      <c r="A338" s="67">
        <v>642</v>
      </c>
      <c r="B338" s="5" t="str">
        <f t="shared" si="47"/>
        <v>BF</v>
      </c>
      <c r="C338" s="5" t="str">
        <f t="shared" si="48"/>
        <v>B</v>
      </c>
      <c r="D338" s="5" t="s">
        <v>103</v>
      </c>
      <c r="E338" s="5" t="s">
        <v>253</v>
      </c>
      <c r="F338" s="5" t="s">
        <v>16</v>
      </c>
      <c r="G338" s="6">
        <v>39008</v>
      </c>
      <c r="H338" s="5" t="s">
        <v>493</v>
      </c>
      <c r="I338" s="5">
        <f t="shared" si="49"/>
        <v>2006</v>
      </c>
      <c r="J338" s="5" t="str">
        <f t="shared" si="50"/>
        <v>BF</v>
      </c>
    </row>
    <row r="339" spans="1:10" x14ac:dyDescent="0.25">
      <c r="A339" s="67">
        <v>643</v>
      </c>
      <c r="B339" s="5" t="str">
        <f t="shared" si="47"/>
        <v>BF</v>
      </c>
      <c r="C339" s="5" t="str">
        <f t="shared" si="48"/>
        <v>B</v>
      </c>
      <c r="D339" s="5" t="s">
        <v>506</v>
      </c>
      <c r="E339" s="5" t="s">
        <v>507</v>
      </c>
      <c r="F339" s="5" t="s">
        <v>16</v>
      </c>
      <c r="G339" s="6">
        <v>39378</v>
      </c>
      <c r="H339" s="5" t="s">
        <v>493</v>
      </c>
      <c r="I339" s="5">
        <f t="shared" si="49"/>
        <v>2007</v>
      </c>
      <c r="J339" s="5" t="str">
        <f t="shared" si="50"/>
        <v>BF</v>
      </c>
    </row>
    <row r="340" spans="1:10" x14ac:dyDescent="0.25">
      <c r="A340" s="67">
        <v>644</v>
      </c>
      <c r="B340" s="5" t="str">
        <f t="shared" si="47"/>
        <v>BG</v>
      </c>
      <c r="C340" s="5" t="str">
        <f t="shared" si="48"/>
        <v>B</v>
      </c>
      <c r="D340" s="5" t="s">
        <v>508</v>
      </c>
      <c r="E340" s="5" t="s">
        <v>400</v>
      </c>
      <c r="F340" s="5" t="s">
        <v>11</v>
      </c>
      <c r="G340" s="6">
        <v>38790</v>
      </c>
      <c r="H340" s="5" t="s">
        <v>493</v>
      </c>
      <c r="I340" s="5">
        <f t="shared" si="49"/>
        <v>2006</v>
      </c>
      <c r="J340" s="5" t="str">
        <f t="shared" si="50"/>
        <v>BG</v>
      </c>
    </row>
    <row r="341" spans="1:10" x14ac:dyDescent="0.25">
      <c r="A341" s="67">
        <v>645</v>
      </c>
      <c r="B341" s="5" t="str">
        <f t="shared" si="47"/>
        <v>BG</v>
      </c>
      <c r="C341" s="5" t="str">
        <f t="shared" si="48"/>
        <v>B</v>
      </c>
      <c r="D341" s="5" t="s">
        <v>508</v>
      </c>
      <c r="E341" s="5" t="s">
        <v>359</v>
      </c>
      <c r="F341" s="5" t="s">
        <v>11</v>
      </c>
      <c r="G341" s="6">
        <v>38790</v>
      </c>
      <c r="H341" s="5" t="s">
        <v>493</v>
      </c>
      <c r="I341" s="5">
        <f t="shared" si="49"/>
        <v>2006</v>
      </c>
      <c r="J341" s="5" t="str">
        <f t="shared" si="50"/>
        <v>BG</v>
      </c>
    </row>
    <row r="342" spans="1:10" x14ac:dyDescent="0.25">
      <c r="A342" s="67">
        <v>646</v>
      </c>
      <c r="B342" s="5" t="str">
        <f t="shared" si="47"/>
        <v>BG</v>
      </c>
      <c r="C342" s="5" t="str">
        <f t="shared" si="48"/>
        <v>B</v>
      </c>
      <c r="D342" s="5" t="s">
        <v>509</v>
      </c>
      <c r="E342" s="5" t="s">
        <v>510</v>
      </c>
      <c r="F342" s="5" t="s">
        <v>11</v>
      </c>
      <c r="G342" s="6">
        <v>38970</v>
      </c>
      <c r="H342" s="5" t="s">
        <v>493</v>
      </c>
      <c r="I342" s="5">
        <f t="shared" si="49"/>
        <v>2006</v>
      </c>
      <c r="J342" s="5" t="str">
        <f t="shared" si="50"/>
        <v>BG</v>
      </c>
    </row>
    <row r="343" spans="1:10" x14ac:dyDescent="0.25">
      <c r="A343" s="67">
        <v>647</v>
      </c>
      <c r="B343" s="5" t="str">
        <f t="shared" si="47"/>
        <v>BG</v>
      </c>
      <c r="C343" s="5" t="str">
        <f t="shared" si="48"/>
        <v>B</v>
      </c>
      <c r="D343" s="5" t="s">
        <v>511</v>
      </c>
      <c r="E343" s="5" t="s">
        <v>403</v>
      </c>
      <c r="F343" s="5" t="s">
        <v>11</v>
      </c>
      <c r="G343" s="6">
        <v>38944</v>
      </c>
      <c r="H343" s="5" t="s">
        <v>493</v>
      </c>
      <c r="I343" s="5">
        <f t="shared" si="49"/>
        <v>2006</v>
      </c>
      <c r="J343" s="5" t="str">
        <f t="shared" si="50"/>
        <v>BG</v>
      </c>
    </row>
    <row r="344" spans="1:10" x14ac:dyDescent="0.25">
      <c r="A344" s="67">
        <v>648</v>
      </c>
      <c r="B344" s="5" t="str">
        <f t="shared" si="47"/>
        <v>BF</v>
      </c>
      <c r="C344" s="5" t="str">
        <f t="shared" si="48"/>
        <v>B</v>
      </c>
      <c r="D344" s="5" t="s">
        <v>512</v>
      </c>
      <c r="E344" s="5" t="s">
        <v>513</v>
      </c>
      <c r="F344" s="5" t="s">
        <v>16</v>
      </c>
      <c r="G344" s="6">
        <v>38944</v>
      </c>
      <c r="H344" s="5" t="s">
        <v>493</v>
      </c>
      <c r="I344" s="5">
        <f t="shared" si="49"/>
        <v>2006</v>
      </c>
      <c r="J344" s="5" t="str">
        <f t="shared" si="50"/>
        <v>BF</v>
      </c>
    </row>
    <row r="345" spans="1:10" x14ac:dyDescent="0.25">
      <c r="A345" s="67">
        <v>649</v>
      </c>
      <c r="B345" s="5" t="str">
        <f t="shared" si="47"/>
        <v>BG</v>
      </c>
      <c r="C345" s="5" t="str">
        <f t="shared" si="48"/>
        <v>B</v>
      </c>
      <c r="D345" s="5" t="s">
        <v>278</v>
      </c>
      <c r="E345" s="5" t="s">
        <v>514</v>
      </c>
      <c r="F345" s="5" t="s">
        <v>11</v>
      </c>
      <c r="G345" s="6">
        <v>38807</v>
      </c>
      <c r="H345" s="5" t="s">
        <v>493</v>
      </c>
      <c r="I345" s="5">
        <f t="shared" si="49"/>
        <v>2006</v>
      </c>
      <c r="J345" s="5" t="str">
        <f t="shared" si="50"/>
        <v>BG</v>
      </c>
    </row>
    <row r="346" spans="1:10" x14ac:dyDescent="0.25">
      <c r="A346" s="67">
        <v>650</v>
      </c>
      <c r="B346" s="5" t="str">
        <f t="shared" si="47"/>
        <v>BG</v>
      </c>
      <c r="C346" s="5" t="str">
        <f t="shared" si="48"/>
        <v>B</v>
      </c>
      <c r="D346" s="5" t="s">
        <v>56</v>
      </c>
      <c r="E346" s="5" t="s">
        <v>400</v>
      </c>
      <c r="F346" s="5" t="s">
        <v>11</v>
      </c>
      <c r="G346" s="6">
        <v>38752</v>
      </c>
      <c r="H346" s="5" t="s">
        <v>493</v>
      </c>
      <c r="I346" s="5">
        <f t="shared" si="49"/>
        <v>2006</v>
      </c>
      <c r="J346" s="5" t="str">
        <f t="shared" si="50"/>
        <v>BG</v>
      </c>
    </row>
    <row r="347" spans="1:10" x14ac:dyDescent="0.25">
      <c r="A347" s="67">
        <v>651</v>
      </c>
      <c r="B347" s="5" t="str">
        <f t="shared" si="47"/>
        <v>BG</v>
      </c>
      <c r="C347" s="5" t="str">
        <f t="shared" si="48"/>
        <v>B</v>
      </c>
      <c r="D347" s="5" t="s">
        <v>515</v>
      </c>
      <c r="E347" s="5" t="s">
        <v>121</v>
      </c>
      <c r="F347" s="5" t="s">
        <v>11</v>
      </c>
      <c r="G347" s="6">
        <v>39024</v>
      </c>
      <c r="H347" s="5" t="s">
        <v>493</v>
      </c>
      <c r="I347" s="5">
        <f t="shared" si="49"/>
        <v>2006</v>
      </c>
      <c r="J347" s="5" t="str">
        <f t="shared" si="50"/>
        <v>BG</v>
      </c>
    </row>
    <row r="348" spans="1:10" x14ac:dyDescent="0.25">
      <c r="A348" s="67">
        <v>652</v>
      </c>
      <c r="B348" s="5" t="str">
        <f t="shared" si="47"/>
        <v>BF</v>
      </c>
      <c r="C348" s="5" t="str">
        <f t="shared" si="48"/>
        <v>B</v>
      </c>
      <c r="D348" s="5" t="s">
        <v>516</v>
      </c>
      <c r="E348" s="5" t="s">
        <v>517</v>
      </c>
      <c r="F348" s="5" t="s">
        <v>16</v>
      </c>
      <c r="G348" s="6">
        <v>38812</v>
      </c>
      <c r="H348" s="5" t="s">
        <v>493</v>
      </c>
      <c r="I348" s="5">
        <f t="shared" si="49"/>
        <v>2006</v>
      </c>
      <c r="J348" s="5" t="str">
        <f t="shared" si="50"/>
        <v>BF</v>
      </c>
    </row>
    <row r="349" spans="1:10" x14ac:dyDescent="0.25">
      <c r="A349" s="67">
        <v>653</v>
      </c>
      <c r="B349" s="5" t="str">
        <f t="shared" si="47"/>
        <v>BF</v>
      </c>
      <c r="C349" s="5" t="str">
        <f t="shared" si="48"/>
        <v>B</v>
      </c>
      <c r="D349" s="5" t="s">
        <v>518</v>
      </c>
      <c r="E349" s="5" t="s">
        <v>519</v>
      </c>
      <c r="F349" s="5" t="s">
        <v>16</v>
      </c>
      <c r="G349" s="6">
        <v>39019</v>
      </c>
      <c r="H349" s="5" t="s">
        <v>493</v>
      </c>
      <c r="I349" s="5">
        <f t="shared" si="49"/>
        <v>2006</v>
      </c>
      <c r="J349" s="5" t="str">
        <f t="shared" si="50"/>
        <v>BF</v>
      </c>
    </row>
    <row r="350" spans="1:10" x14ac:dyDescent="0.25">
      <c r="A350" s="67">
        <v>654</v>
      </c>
      <c r="B350" s="5" t="str">
        <f t="shared" si="47"/>
        <v>BF</v>
      </c>
      <c r="C350" s="5" t="str">
        <f t="shared" si="48"/>
        <v>B</v>
      </c>
      <c r="D350" s="5" t="s">
        <v>520</v>
      </c>
      <c r="E350" s="5" t="s">
        <v>521</v>
      </c>
      <c r="F350" s="5" t="s">
        <v>16</v>
      </c>
      <c r="G350" s="6">
        <v>38694</v>
      </c>
      <c r="H350" s="5" t="s">
        <v>493</v>
      </c>
      <c r="I350" s="5">
        <f t="shared" si="49"/>
        <v>2005</v>
      </c>
      <c r="J350" s="5" t="str">
        <f t="shared" si="50"/>
        <v>BF</v>
      </c>
    </row>
    <row r="351" spans="1:10" x14ac:dyDescent="0.25">
      <c r="A351" s="67">
        <v>655</v>
      </c>
      <c r="B351" s="5"/>
      <c r="C351" s="5"/>
      <c r="D351" s="5"/>
      <c r="E351" s="5"/>
      <c r="F351" s="5"/>
      <c r="G351" s="6"/>
      <c r="H351" s="5"/>
      <c r="I351" s="5"/>
      <c r="J351" s="5"/>
    </row>
    <row r="352" spans="1:10" x14ac:dyDescent="0.25">
      <c r="A352" s="67">
        <v>656</v>
      </c>
      <c r="B352" s="5"/>
      <c r="C352" s="5"/>
      <c r="D352" s="5"/>
      <c r="E352" s="5"/>
      <c r="F352" s="5"/>
      <c r="G352" s="6"/>
      <c r="H352" s="5"/>
      <c r="I352" s="5"/>
      <c r="J352" s="5"/>
    </row>
    <row r="353" spans="1:10" x14ac:dyDescent="0.25">
      <c r="A353" s="67">
        <v>657</v>
      </c>
      <c r="B353" s="5"/>
      <c r="C353" s="5"/>
      <c r="D353" s="5"/>
      <c r="E353" s="5"/>
      <c r="F353" s="5"/>
      <c r="G353" s="6"/>
      <c r="H353" s="5"/>
      <c r="I353" s="5"/>
      <c r="J353" s="5"/>
    </row>
    <row r="354" spans="1:10" x14ac:dyDescent="0.25">
      <c r="A354" s="67">
        <v>658</v>
      </c>
      <c r="B354" s="5" t="str">
        <f t="shared" ref="B354:B379" si="51">CONCATENATE(C354,F354)</f>
        <v>BF</v>
      </c>
      <c r="C354" s="5" t="str">
        <f t="shared" ref="C354:C379" si="52">VLOOKUP(I354,$M$2:$N$8,2)</f>
        <v>B</v>
      </c>
      <c r="D354" s="5" t="s">
        <v>522</v>
      </c>
      <c r="E354" s="5" t="s">
        <v>523</v>
      </c>
      <c r="F354" s="5" t="s">
        <v>16</v>
      </c>
      <c r="G354" s="6">
        <v>38847</v>
      </c>
      <c r="H354" s="5" t="s">
        <v>524</v>
      </c>
      <c r="I354" s="5">
        <f t="shared" ref="I354:I379" si="53">YEAR(G354)</f>
        <v>2006</v>
      </c>
      <c r="J354" s="5" t="str">
        <f t="shared" ref="J354:J379" si="54">CONCATENATE(C354,F354)</f>
        <v>BF</v>
      </c>
    </row>
    <row r="355" spans="1:10" x14ac:dyDescent="0.25">
      <c r="A355" s="67">
        <v>659</v>
      </c>
      <c r="B355" s="5" t="str">
        <f t="shared" si="51"/>
        <v>BG</v>
      </c>
      <c r="C355" s="5" t="str">
        <f t="shared" si="52"/>
        <v>B</v>
      </c>
      <c r="D355" s="5" t="s">
        <v>84</v>
      </c>
      <c r="E355" s="5" t="s">
        <v>76</v>
      </c>
      <c r="F355" s="5" t="s">
        <v>11</v>
      </c>
      <c r="G355" s="6">
        <v>39081</v>
      </c>
      <c r="H355" s="5" t="s">
        <v>524</v>
      </c>
      <c r="I355" s="5">
        <f t="shared" si="53"/>
        <v>2006</v>
      </c>
      <c r="J355" s="5" t="str">
        <f t="shared" si="54"/>
        <v>BG</v>
      </c>
    </row>
    <row r="356" spans="1:10" x14ac:dyDescent="0.25">
      <c r="A356" s="67">
        <v>660</v>
      </c>
      <c r="B356" s="5" t="str">
        <f t="shared" si="51"/>
        <v>BG</v>
      </c>
      <c r="C356" s="5" t="str">
        <f t="shared" si="52"/>
        <v>B</v>
      </c>
      <c r="D356" s="5" t="s">
        <v>525</v>
      </c>
      <c r="E356" s="5" t="s">
        <v>251</v>
      </c>
      <c r="F356" s="5" t="s">
        <v>11</v>
      </c>
      <c r="G356" s="6">
        <v>38829</v>
      </c>
      <c r="H356" s="5" t="s">
        <v>524</v>
      </c>
      <c r="I356" s="5">
        <f t="shared" si="53"/>
        <v>2006</v>
      </c>
      <c r="J356" s="5" t="str">
        <f t="shared" si="54"/>
        <v>BG</v>
      </c>
    </row>
    <row r="357" spans="1:10" x14ac:dyDescent="0.25">
      <c r="A357" s="67">
        <v>661</v>
      </c>
      <c r="B357" s="5" t="str">
        <f t="shared" si="51"/>
        <v>BG</v>
      </c>
      <c r="C357" s="5" t="str">
        <f t="shared" si="52"/>
        <v>B</v>
      </c>
      <c r="D357" s="5" t="s">
        <v>25</v>
      </c>
      <c r="E357" s="5" t="s">
        <v>526</v>
      </c>
      <c r="F357" s="5" t="s">
        <v>11</v>
      </c>
      <c r="G357" s="6">
        <v>38876</v>
      </c>
      <c r="H357" s="5" t="s">
        <v>524</v>
      </c>
      <c r="I357" s="5">
        <f t="shared" si="53"/>
        <v>2006</v>
      </c>
      <c r="J357" s="5" t="str">
        <f t="shared" si="54"/>
        <v>BG</v>
      </c>
    </row>
    <row r="358" spans="1:10" x14ac:dyDescent="0.25">
      <c r="A358" s="67">
        <v>662</v>
      </c>
      <c r="B358" s="5" t="str">
        <f t="shared" si="51"/>
        <v>BF</v>
      </c>
      <c r="C358" s="5" t="str">
        <f t="shared" si="52"/>
        <v>B</v>
      </c>
      <c r="D358" s="5" t="s">
        <v>527</v>
      </c>
      <c r="E358" s="5" t="s">
        <v>528</v>
      </c>
      <c r="F358" s="5" t="s">
        <v>16</v>
      </c>
      <c r="G358" s="6">
        <v>38711</v>
      </c>
      <c r="H358" s="5" t="s">
        <v>529</v>
      </c>
      <c r="I358" s="5">
        <f t="shared" si="53"/>
        <v>2005</v>
      </c>
      <c r="J358" s="5" t="str">
        <f t="shared" si="54"/>
        <v>BF</v>
      </c>
    </row>
    <row r="359" spans="1:10" x14ac:dyDescent="0.25">
      <c r="A359" s="67">
        <v>663</v>
      </c>
      <c r="B359" s="5" t="str">
        <f t="shared" si="51"/>
        <v>BF</v>
      </c>
      <c r="C359" s="5" t="str">
        <f t="shared" si="52"/>
        <v>B</v>
      </c>
      <c r="D359" s="5" t="s">
        <v>530</v>
      </c>
      <c r="E359" s="5" t="s">
        <v>434</v>
      </c>
      <c r="F359" s="5" t="s">
        <v>16</v>
      </c>
      <c r="G359" s="6">
        <v>38919</v>
      </c>
      <c r="H359" s="5" t="s">
        <v>524</v>
      </c>
      <c r="I359" s="5">
        <f t="shared" si="53"/>
        <v>2006</v>
      </c>
      <c r="J359" s="5" t="str">
        <f t="shared" si="54"/>
        <v>BF</v>
      </c>
    </row>
    <row r="360" spans="1:10" x14ac:dyDescent="0.25">
      <c r="A360" s="67">
        <v>664</v>
      </c>
      <c r="B360" s="5" t="str">
        <f t="shared" si="51"/>
        <v>BG</v>
      </c>
      <c r="C360" s="5" t="str">
        <f t="shared" si="52"/>
        <v>B</v>
      </c>
      <c r="D360" s="5" t="s">
        <v>531</v>
      </c>
      <c r="E360" s="5" t="s">
        <v>251</v>
      </c>
      <c r="F360" s="5" t="s">
        <v>11</v>
      </c>
      <c r="G360" s="6">
        <v>38738</v>
      </c>
      <c r="H360" s="5" t="s">
        <v>524</v>
      </c>
      <c r="I360" s="5">
        <f t="shared" si="53"/>
        <v>2006</v>
      </c>
      <c r="J360" s="5" t="str">
        <f t="shared" si="54"/>
        <v>BG</v>
      </c>
    </row>
    <row r="361" spans="1:10" x14ac:dyDescent="0.25">
      <c r="A361" s="67">
        <v>665</v>
      </c>
      <c r="B361" s="5" t="str">
        <f t="shared" si="51"/>
        <v>BF</v>
      </c>
      <c r="C361" s="5" t="str">
        <f t="shared" si="52"/>
        <v>B</v>
      </c>
      <c r="D361" s="5" t="s">
        <v>532</v>
      </c>
      <c r="E361" s="5" t="s">
        <v>533</v>
      </c>
      <c r="F361" s="5" t="s">
        <v>16</v>
      </c>
      <c r="G361" s="6">
        <v>38789</v>
      </c>
      <c r="H361" s="5" t="s">
        <v>524</v>
      </c>
      <c r="I361" s="5">
        <f t="shared" si="53"/>
        <v>2006</v>
      </c>
      <c r="J361" s="5" t="str">
        <f t="shared" si="54"/>
        <v>BF</v>
      </c>
    </row>
    <row r="362" spans="1:10" x14ac:dyDescent="0.25">
      <c r="A362" s="67">
        <v>666</v>
      </c>
      <c r="B362" s="5" t="str">
        <f t="shared" si="51"/>
        <v>BG</v>
      </c>
      <c r="C362" s="5" t="str">
        <f t="shared" si="52"/>
        <v>B</v>
      </c>
      <c r="D362" s="5" t="s">
        <v>534</v>
      </c>
      <c r="E362" s="5" t="s">
        <v>535</v>
      </c>
      <c r="F362" s="5" t="s">
        <v>11</v>
      </c>
      <c r="G362" s="6">
        <v>38956</v>
      </c>
      <c r="H362" s="5" t="s">
        <v>524</v>
      </c>
      <c r="I362" s="5">
        <f t="shared" si="53"/>
        <v>2006</v>
      </c>
      <c r="J362" s="5" t="str">
        <f t="shared" si="54"/>
        <v>BG</v>
      </c>
    </row>
    <row r="363" spans="1:10" x14ac:dyDescent="0.25">
      <c r="A363" s="67">
        <v>667</v>
      </c>
      <c r="B363" s="5" t="str">
        <f t="shared" si="51"/>
        <v>BF</v>
      </c>
      <c r="C363" s="5" t="str">
        <f t="shared" si="52"/>
        <v>B</v>
      </c>
      <c r="D363" s="5" t="s">
        <v>398</v>
      </c>
      <c r="E363" s="5" t="s">
        <v>519</v>
      </c>
      <c r="F363" s="5" t="s">
        <v>16</v>
      </c>
      <c r="G363" s="6">
        <v>39066</v>
      </c>
      <c r="H363" s="5" t="s">
        <v>524</v>
      </c>
      <c r="I363" s="5">
        <f t="shared" si="53"/>
        <v>2006</v>
      </c>
      <c r="J363" s="5" t="str">
        <f t="shared" si="54"/>
        <v>BF</v>
      </c>
    </row>
    <row r="364" spans="1:10" x14ac:dyDescent="0.25">
      <c r="A364" s="67">
        <v>668</v>
      </c>
      <c r="B364" s="5" t="str">
        <f t="shared" si="51"/>
        <v>BG</v>
      </c>
      <c r="C364" s="5" t="str">
        <f t="shared" si="52"/>
        <v>B</v>
      </c>
      <c r="D364" s="5" t="s">
        <v>273</v>
      </c>
      <c r="E364" s="5" t="s">
        <v>242</v>
      </c>
      <c r="F364" s="5" t="s">
        <v>11</v>
      </c>
      <c r="G364" s="6">
        <v>38431</v>
      </c>
      <c r="H364" s="5" t="s">
        <v>524</v>
      </c>
      <c r="I364" s="5">
        <f t="shared" si="53"/>
        <v>2005</v>
      </c>
      <c r="J364" s="5" t="str">
        <f t="shared" si="54"/>
        <v>BG</v>
      </c>
    </row>
    <row r="365" spans="1:10" x14ac:dyDescent="0.25">
      <c r="A365" s="67">
        <v>669</v>
      </c>
      <c r="B365" s="5" t="str">
        <f t="shared" si="51"/>
        <v>BG</v>
      </c>
      <c r="C365" s="5" t="str">
        <f t="shared" si="52"/>
        <v>B</v>
      </c>
      <c r="D365" s="5" t="s">
        <v>536</v>
      </c>
      <c r="E365" s="5" t="s">
        <v>106</v>
      </c>
      <c r="F365" s="5" t="s">
        <v>11</v>
      </c>
      <c r="G365" s="6">
        <v>38748</v>
      </c>
      <c r="H365" s="5" t="s">
        <v>524</v>
      </c>
      <c r="I365" s="5">
        <f t="shared" si="53"/>
        <v>2006</v>
      </c>
      <c r="J365" s="5" t="str">
        <f t="shared" si="54"/>
        <v>BG</v>
      </c>
    </row>
    <row r="366" spans="1:10" x14ac:dyDescent="0.25">
      <c r="A366" s="67">
        <v>670</v>
      </c>
      <c r="B366" s="5" t="str">
        <f t="shared" si="51"/>
        <v>BG</v>
      </c>
      <c r="C366" s="5" t="str">
        <f t="shared" si="52"/>
        <v>B</v>
      </c>
      <c r="D366" s="5" t="s">
        <v>39</v>
      </c>
      <c r="E366" s="5" t="s">
        <v>537</v>
      </c>
      <c r="F366" s="5" t="s">
        <v>11</v>
      </c>
      <c r="G366" s="6">
        <v>38904</v>
      </c>
      <c r="H366" s="5" t="s">
        <v>524</v>
      </c>
      <c r="I366" s="5">
        <f t="shared" si="53"/>
        <v>2006</v>
      </c>
      <c r="J366" s="5" t="str">
        <f t="shared" si="54"/>
        <v>BG</v>
      </c>
    </row>
    <row r="367" spans="1:10" x14ac:dyDescent="0.25">
      <c r="A367" s="67">
        <v>671</v>
      </c>
      <c r="B367" s="5" t="str">
        <f t="shared" si="51"/>
        <v>BG</v>
      </c>
      <c r="C367" s="5" t="str">
        <f t="shared" si="52"/>
        <v>B</v>
      </c>
      <c r="D367" s="5" t="s">
        <v>162</v>
      </c>
      <c r="E367" s="5" t="s">
        <v>538</v>
      </c>
      <c r="F367" s="5" t="s">
        <v>11</v>
      </c>
      <c r="G367" s="6">
        <v>39036</v>
      </c>
      <c r="H367" s="5" t="s">
        <v>524</v>
      </c>
      <c r="I367" s="5">
        <f t="shared" si="53"/>
        <v>2006</v>
      </c>
      <c r="J367" s="5" t="str">
        <f t="shared" si="54"/>
        <v>BG</v>
      </c>
    </row>
    <row r="368" spans="1:10" x14ac:dyDescent="0.25">
      <c r="A368" s="67">
        <v>672</v>
      </c>
      <c r="B368" s="5" t="str">
        <f t="shared" si="51"/>
        <v>BF</v>
      </c>
      <c r="C368" s="5" t="str">
        <f t="shared" si="52"/>
        <v>B</v>
      </c>
      <c r="D368" s="5" t="s">
        <v>243</v>
      </c>
      <c r="E368" s="5" t="s">
        <v>539</v>
      </c>
      <c r="F368" s="5" t="s">
        <v>16</v>
      </c>
      <c r="G368" s="6">
        <v>38993</v>
      </c>
      <c r="H368" s="5" t="s">
        <v>524</v>
      </c>
      <c r="I368" s="5">
        <f t="shared" si="53"/>
        <v>2006</v>
      </c>
      <c r="J368" s="5" t="str">
        <f t="shared" si="54"/>
        <v>BF</v>
      </c>
    </row>
    <row r="369" spans="1:10" x14ac:dyDescent="0.25">
      <c r="A369" s="67">
        <v>673</v>
      </c>
      <c r="B369" s="5" t="str">
        <f t="shared" si="51"/>
        <v>BG</v>
      </c>
      <c r="C369" s="5" t="str">
        <f t="shared" si="52"/>
        <v>B</v>
      </c>
      <c r="D369" s="5" t="s">
        <v>540</v>
      </c>
      <c r="E369" s="5" t="s">
        <v>541</v>
      </c>
      <c r="F369" s="5" t="s">
        <v>11</v>
      </c>
      <c r="G369" s="6">
        <v>38887</v>
      </c>
      <c r="H369" s="5" t="s">
        <v>524</v>
      </c>
      <c r="I369" s="5">
        <f t="shared" si="53"/>
        <v>2006</v>
      </c>
      <c r="J369" s="5" t="str">
        <f t="shared" si="54"/>
        <v>BG</v>
      </c>
    </row>
    <row r="370" spans="1:10" x14ac:dyDescent="0.25">
      <c r="A370" s="67">
        <v>674</v>
      </c>
      <c r="B370" s="5" t="str">
        <f t="shared" si="51"/>
        <v>BG</v>
      </c>
      <c r="C370" s="5" t="str">
        <f t="shared" si="52"/>
        <v>B</v>
      </c>
      <c r="D370" s="5" t="s">
        <v>542</v>
      </c>
      <c r="E370" s="5" t="s">
        <v>510</v>
      </c>
      <c r="F370" s="5" t="s">
        <v>11</v>
      </c>
      <c r="G370" s="6">
        <v>38964</v>
      </c>
      <c r="H370" s="5" t="s">
        <v>524</v>
      </c>
      <c r="I370" s="5">
        <f t="shared" si="53"/>
        <v>2006</v>
      </c>
      <c r="J370" s="5" t="str">
        <f t="shared" si="54"/>
        <v>BG</v>
      </c>
    </row>
    <row r="371" spans="1:10" x14ac:dyDescent="0.25">
      <c r="A371" s="67">
        <v>675</v>
      </c>
      <c r="B371" s="5" t="str">
        <f t="shared" si="51"/>
        <v>BG</v>
      </c>
      <c r="C371" s="5" t="str">
        <f t="shared" si="52"/>
        <v>B</v>
      </c>
      <c r="D371" s="5" t="s">
        <v>172</v>
      </c>
      <c r="E371" s="5" t="s">
        <v>242</v>
      </c>
      <c r="F371" s="5" t="s">
        <v>11</v>
      </c>
      <c r="G371" s="6">
        <v>38938</v>
      </c>
      <c r="H371" s="5" t="s">
        <v>524</v>
      </c>
      <c r="I371" s="5">
        <f t="shared" si="53"/>
        <v>2006</v>
      </c>
      <c r="J371" s="5" t="str">
        <f t="shared" si="54"/>
        <v>BG</v>
      </c>
    </row>
    <row r="372" spans="1:10" x14ac:dyDescent="0.25">
      <c r="A372" s="67">
        <v>676</v>
      </c>
      <c r="B372" s="5" t="str">
        <f t="shared" si="51"/>
        <v>BF</v>
      </c>
      <c r="C372" s="5" t="str">
        <f t="shared" si="52"/>
        <v>B</v>
      </c>
      <c r="D372" s="5" t="s">
        <v>118</v>
      </c>
      <c r="E372" s="5" t="s">
        <v>60</v>
      </c>
      <c r="F372" s="5" t="s">
        <v>16</v>
      </c>
      <c r="G372" s="6">
        <v>38860</v>
      </c>
      <c r="H372" s="5" t="s">
        <v>524</v>
      </c>
      <c r="I372" s="5">
        <f t="shared" si="53"/>
        <v>2006</v>
      </c>
      <c r="J372" s="5" t="str">
        <f t="shared" si="54"/>
        <v>BF</v>
      </c>
    </row>
    <row r="373" spans="1:10" x14ac:dyDescent="0.25">
      <c r="A373" s="67">
        <v>677</v>
      </c>
      <c r="B373" s="5" t="str">
        <f t="shared" si="51"/>
        <v>BG</v>
      </c>
      <c r="C373" s="5" t="str">
        <f t="shared" si="52"/>
        <v>B</v>
      </c>
      <c r="D373" s="5" t="s">
        <v>118</v>
      </c>
      <c r="E373" s="5" t="s">
        <v>543</v>
      </c>
      <c r="F373" s="5" t="s">
        <v>11</v>
      </c>
      <c r="G373" s="6">
        <v>38860</v>
      </c>
      <c r="H373" s="5" t="s">
        <v>524</v>
      </c>
      <c r="I373" s="5">
        <f t="shared" si="53"/>
        <v>2006</v>
      </c>
      <c r="J373" s="5" t="str">
        <f t="shared" si="54"/>
        <v>BG</v>
      </c>
    </row>
    <row r="374" spans="1:10" x14ac:dyDescent="0.25">
      <c r="A374" s="67">
        <v>678</v>
      </c>
      <c r="B374" s="5" t="str">
        <f t="shared" si="51"/>
        <v>BF</v>
      </c>
      <c r="C374" s="5" t="str">
        <f t="shared" si="52"/>
        <v>B</v>
      </c>
      <c r="D374" s="5" t="s">
        <v>56</v>
      </c>
      <c r="E374" s="5" t="s">
        <v>149</v>
      </c>
      <c r="F374" s="5" t="s">
        <v>16</v>
      </c>
      <c r="G374" s="6">
        <v>38839</v>
      </c>
      <c r="H374" s="5" t="s">
        <v>524</v>
      </c>
      <c r="I374" s="5">
        <f t="shared" si="53"/>
        <v>2006</v>
      </c>
      <c r="J374" s="5" t="str">
        <f t="shared" si="54"/>
        <v>BF</v>
      </c>
    </row>
    <row r="375" spans="1:10" x14ac:dyDescent="0.25">
      <c r="A375" s="67">
        <v>679</v>
      </c>
      <c r="B375" s="5" t="str">
        <f t="shared" si="51"/>
        <v>BF</v>
      </c>
      <c r="C375" s="5" t="str">
        <f t="shared" si="52"/>
        <v>B</v>
      </c>
      <c r="D375" s="5" t="s">
        <v>353</v>
      </c>
      <c r="E375" s="5" t="s">
        <v>544</v>
      </c>
      <c r="F375" s="5" t="s">
        <v>16</v>
      </c>
      <c r="G375" s="6">
        <v>38970</v>
      </c>
      <c r="H375" s="5" t="s">
        <v>524</v>
      </c>
      <c r="I375" s="5">
        <f t="shared" si="53"/>
        <v>2006</v>
      </c>
      <c r="J375" s="5" t="str">
        <f t="shared" si="54"/>
        <v>BF</v>
      </c>
    </row>
    <row r="376" spans="1:10" x14ac:dyDescent="0.25">
      <c r="A376" s="67">
        <v>680</v>
      </c>
      <c r="B376" s="5" t="str">
        <f t="shared" si="51"/>
        <v>BG</v>
      </c>
      <c r="C376" s="5" t="str">
        <f t="shared" si="52"/>
        <v>B</v>
      </c>
      <c r="D376" s="5" t="s">
        <v>545</v>
      </c>
      <c r="E376" s="5" t="s">
        <v>546</v>
      </c>
      <c r="F376" s="5" t="s">
        <v>11</v>
      </c>
      <c r="G376" s="6">
        <v>38791</v>
      </c>
      <c r="H376" s="5" t="s">
        <v>524</v>
      </c>
      <c r="I376" s="5">
        <f t="shared" si="53"/>
        <v>2006</v>
      </c>
      <c r="J376" s="5" t="str">
        <f t="shared" si="54"/>
        <v>BG</v>
      </c>
    </row>
    <row r="377" spans="1:10" x14ac:dyDescent="0.25">
      <c r="A377" s="67">
        <v>681</v>
      </c>
      <c r="B377" s="5" t="str">
        <f t="shared" si="51"/>
        <v>BG</v>
      </c>
      <c r="C377" s="5" t="str">
        <f t="shared" si="52"/>
        <v>B</v>
      </c>
      <c r="D377" s="5" t="s">
        <v>547</v>
      </c>
      <c r="E377" s="5" t="s">
        <v>548</v>
      </c>
      <c r="F377" s="5" t="s">
        <v>11</v>
      </c>
      <c r="G377" s="6">
        <v>38871</v>
      </c>
      <c r="H377" s="5" t="s">
        <v>524</v>
      </c>
      <c r="I377" s="5">
        <f t="shared" si="53"/>
        <v>2006</v>
      </c>
      <c r="J377" s="5" t="str">
        <f t="shared" si="54"/>
        <v>BG</v>
      </c>
    </row>
    <row r="378" spans="1:10" x14ac:dyDescent="0.25">
      <c r="A378" s="67">
        <v>682</v>
      </c>
      <c r="B378" s="5" t="str">
        <f t="shared" si="51"/>
        <v>BG</v>
      </c>
      <c r="C378" s="5" t="str">
        <f t="shared" si="52"/>
        <v>B</v>
      </c>
      <c r="D378" s="5" t="s">
        <v>127</v>
      </c>
      <c r="E378" s="5" t="s">
        <v>385</v>
      </c>
      <c r="F378" s="5" t="s">
        <v>11</v>
      </c>
      <c r="G378" s="6">
        <v>38972</v>
      </c>
      <c r="H378" s="5" t="s">
        <v>524</v>
      </c>
      <c r="I378" s="5">
        <f t="shared" si="53"/>
        <v>2006</v>
      </c>
      <c r="J378" s="5" t="str">
        <f t="shared" si="54"/>
        <v>BG</v>
      </c>
    </row>
    <row r="379" spans="1:10" x14ac:dyDescent="0.25">
      <c r="A379" s="67">
        <v>683</v>
      </c>
      <c r="B379" s="5" t="str">
        <f t="shared" si="51"/>
        <v>BF</v>
      </c>
      <c r="C379" s="5" t="str">
        <f t="shared" si="52"/>
        <v>B</v>
      </c>
      <c r="D379" s="5" t="s">
        <v>549</v>
      </c>
      <c r="E379" s="5" t="s">
        <v>550</v>
      </c>
      <c r="F379" s="5" t="s">
        <v>16</v>
      </c>
      <c r="G379" s="6">
        <v>38821</v>
      </c>
      <c r="H379" s="5" t="s">
        <v>524</v>
      </c>
      <c r="I379" s="5">
        <f t="shared" si="53"/>
        <v>2006</v>
      </c>
      <c r="J379" s="5" t="str">
        <f t="shared" si="54"/>
        <v>BF</v>
      </c>
    </row>
    <row r="380" spans="1:10" x14ac:dyDescent="0.25">
      <c r="A380" s="67">
        <v>684</v>
      </c>
      <c r="B380" s="5"/>
      <c r="C380" s="5"/>
      <c r="D380" s="5"/>
      <c r="E380" s="5"/>
      <c r="F380" s="5"/>
      <c r="G380" s="6"/>
      <c r="H380" s="5"/>
      <c r="I380" s="5"/>
      <c r="J380" s="5"/>
    </row>
    <row r="381" spans="1:10" x14ac:dyDescent="0.25">
      <c r="A381" s="67">
        <v>685</v>
      </c>
      <c r="B381" s="5"/>
      <c r="C381" s="5"/>
      <c r="D381" s="5"/>
      <c r="E381" s="5"/>
      <c r="F381" s="5"/>
      <c r="G381" s="6"/>
      <c r="H381" s="5"/>
      <c r="I381" s="5"/>
      <c r="J381" s="5"/>
    </row>
    <row r="382" spans="1:10" x14ac:dyDescent="0.25">
      <c r="A382" s="67">
        <v>686</v>
      </c>
      <c r="B382" s="5"/>
      <c r="C382" s="5"/>
      <c r="D382" s="5"/>
      <c r="E382" s="5"/>
      <c r="F382" s="5"/>
      <c r="G382" s="6"/>
      <c r="H382" s="5"/>
      <c r="I382" s="5"/>
      <c r="J382" s="5"/>
    </row>
    <row r="383" spans="1:10" x14ac:dyDescent="0.25">
      <c r="A383" s="67">
        <v>687</v>
      </c>
      <c r="B383" s="5" t="str">
        <f t="shared" ref="B383:B409" si="55">CONCATENATE(C383,F383)</f>
        <v>BF</v>
      </c>
      <c r="C383" s="5" t="str">
        <f t="shared" ref="C383:C404" si="56">VLOOKUP(I383,$M$2:$N$8,2)</f>
        <v>B</v>
      </c>
      <c r="D383" s="5" t="s">
        <v>551</v>
      </c>
      <c r="E383" s="5" t="s">
        <v>552</v>
      </c>
      <c r="F383" s="5" t="s">
        <v>16</v>
      </c>
      <c r="G383" s="6">
        <v>38755</v>
      </c>
      <c r="H383" s="5" t="s">
        <v>529</v>
      </c>
      <c r="I383" s="5">
        <f t="shared" ref="I383:I404" si="57">YEAR(G383)</f>
        <v>2006</v>
      </c>
      <c r="J383" s="5" t="str">
        <f t="shared" ref="J383:J431" si="58">CONCATENATE(C383,F383)</f>
        <v>BF</v>
      </c>
    </row>
    <row r="384" spans="1:10" x14ac:dyDescent="0.25">
      <c r="A384" s="67">
        <v>688</v>
      </c>
      <c r="B384" s="5" t="str">
        <f t="shared" si="55"/>
        <v>BG</v>
      </c>
      <c r="C384" s="5" t="str">
        <f t="shared" si="56"/>
        <v>B</v>
      </c>
      <c r="D384" s="5" t="s">
        <v>186</v>
      </c>
      <c r="E384" s="5" t="s">
        <v>514</v>
      </c>
      <c r="F384" s="5" t="s">
        <v>11</v>
      </c>
      <c r="G384" s="6">
        <v>39058</v>
      </c>
      <c r="H384" s="5" t="s">
        <v>529</v>
      </c>
      <c r="I384" s="5">
        <f t="shared" si="57"/>
        <v>2006</v>
      </c>
      <c r="J384" s="5" t="str">
        <f t="shared" si="58"/>
        <v>BG</v>
      </c>
    </row>
    <row r="385" spans="1:19" x14ac:dyDescent="0.25">
      <c r="A385" s="67">
        <v>689</v>
      </c>
      <c r="B385" s="5" t="str">
        <f t="shared" si="55"/>
        <v>BF</v>
      </c>
      <c r="C385" s="5" t="str">
        <f t="shared" si="56"/>
        <v>B</v>
      </c>
      <c r="D385" s="5" t="s">
        <v>553</v>
      </c>
      <c r="E385" s="5" t="s">
        <v>432</v>
      </c>
      <c r="F385" s="5" t="s">
        <v>16</v>
      </c>
      <c r="G385" s="6">
        <v>39034</v>
      </c>
      <c r="H385" s="5" t="s">
        <v>529</v>
      </c>
      <c r="I385" s="5">
        <f t="shared" si="57"/>
        <v>2006</v>
      </c>
      <c r="J385" s="5" t="str">
        <f t="shared" si="58"/>
        <v>BF</v>
      </c>
    </row>
    <row r="386" spans="1:19" x14ac:dyDescent="0.25">
      <c r="A386" s="67">
        <v>690</v>
      </c>
      <c r="B386" s="5" t="str">
        <f t="shared" si="55"/>
        <v>BG</v>
      </c>
      <c r="C386" s="5" t="str">
        <f t="shared" si="56"/>
        <v>B</v>
      </c>
      <c r="D386" s="5" t="s">
        <v>84</v>
      </c>
      <c r="E386" s="5" t="s">
        <v>554</v>
      </c>
      <c r="F386" s="5" t="s">
        <v>11</v>
      </c>
      <c r="G386" s="6">
        <v>38735</v>
      </c>
      <c r="H386" s="5" t="s">
        <v>529</v>
      </c>
      <c r="I386" s="5">
        <f t="shared" si="57"/>
        <v>2006</v>
      </c>
      <c r="J386" s="5" t="str">
        <f t="shared" si="58"/>
        <v>BG</v>
      </c>
    </row>
    <row r="387" spans="1:19" x14ac:dyDescent="0.25">
      <c r="A387" s="67">
        <v>691</v>
      </c>
      <c r="B387" s="5" t="str">
        <f t="shared" si="55"/>
        <v>BF</v>
      </c>
      <c r="C387" s="5" t="str">
        <f t="shared" si="56"/>
        <v>B</v>
      </c>
      <c r="D387" s="5" t="s">
        <v>555</v>
      </c>
      <c r="E387" s="5" t="s">
        <v>556</v>
      </c>
      <c r="F387" s="5" t="s">
        <v>16</v>
      </c>
      <c r="G387" s="6">
        <v>38601</v>
      </c>
      <c r="H387" s="5" t="s">
        <v>529</v>
      </c>
      <c r="I387" s="5">
        <f t="shared" si="57"/>
        <v>2005</v>
      </c>
      <c r="J387" s="5" t="str">
        <f t="shared" si="58"/>
        <v>BF</v>
      </c>
    </row>
    <row r="388" spans="1:19" x14ac:dyDescent="0.25">
      <c r="A388" s="67">
        <v>692</v>
      </c>
      <c r="B388" s="5" t="str">
        <f t="shared" si="55"/>
        <v>BF</v>
      </c>
      <c r="C388" s="5" t="str">
        <f t="shared" si="56"/>
        <v>B</v>
      </c>
      <c r="D388" s="5" t="s">
        <v>557</v>
      </c>
      <c r="E388" s="5" t="s">
        <v>486</v>
      </c>
      <c r="F388" s="5" t="s">
        <v>16</v>
      </c>
      <c r="G388" s="6">
        <v>38726</v>
      </c>
      <c r="H388" s="5" t="s">
        <v>529</v>
      </c>
      <c r="I388" s="5">
        <f t="shared" si="57"/>
        <v>2006</v>
      </c>
      <c r="J388" s="5" t="str">
        <f t="shared" si="58"/>
        <v>BF</v>
      </c>
    </row>
    <row r="389" spans="1:19" x14ac:dyDescent="0.25">
      <c r="A389" s="67">
        <v>693</v>
      </c>
      <c r="B389" s="5" t="str">
        <f t="shared" si="55"/>
        <v>BG</v>
      </c>
      <c r="C389" s="5" t="str">
        <f t="shared" si="56"/>
        <v>B</v>
      </c>
      <c r="D389" s="5" t="s">
        <v>558</v>
      </c>
      <c r="E389" s="5" t="s">
        <v>559</v>
      </c>
      <c r="F389" s="5" t="s">
        <v>11</v>
      </c>
      <c r="G389" s="6">
        <v>39070</v>
      </c>
      <c r="H389" s="5" t="s">
        <v>529</v>
      </c>
      <c r="I389" s="5">
        <f t="shared" si="57"/>
        <v>2006</v>
      </c>
      <c r="J389" s="5" t="str">
        <f t="shared" si="58"/>
        <v>BG</v>
      </c>
    </row>
    <row r="390" spans="1:19" x14ac:dyDescent="0.25">
      <c r="A390" s="67">
        <v>694</v>
      </c>
      <c r="B390" s="5" t="str">
        <f t="shared" si="55"/>
        <v>BG</v>
      </c>
      <c r="C390" s="5" t="str">
        <f t="shared" si="56"/>
        <v>B</v>
      </c>
      <c r="D390" s="5" t="s">
        <v>92</v>
      </c>
      <c r="E390" s="5" t="s">
        <v>560</v>
      </c>
      <c r="F390" s="5" t="s">
        <v>11</v>
      </c>
      <c r="G390" s="6">
        <v>38863</v>
      </c>
      <c r="H390" s="5" t="s">
        <v>529</v>
      </c>
      <c r="I390" s="5">
        <f t="shared" si="57"/>
        <v>2006</v>
      </c>
      <c r="J390" s="5" t="str">
        <f t="shared" si="58"/>
        <v>BG</v>
      </c>
    </row>
    <row r="391" spans="1:19" x14ac:dyDescent="0.25">
      <c r="A391" s="67">
        <v>695</v>
      </c>
      <c r="B391" s="5" t="str">
        <f t="shared" si="55"/>
        <v>BG</v>
      </c>
      <c r="C391" s="5" t="str">
        <f t="shared" si="56"/>
        <v>B</v>
      </c>
      <c r="D391" s="5" t="s">
        <v>561</v>
      </c>
      <c r="E391" s="5" t="s">
        <v>562</v>
      </c>
      <c r="F391" s="5" t="s">
        <v>11</v>
      </c>
      <c r="G391" s="6">
        <v>38602</v>
      </c>
      <c r="H391" s="5" t="s">
        <v>529</v>
      </c>
      <c r="I391" s="5">
        <f t="shared" si="57"/>
        <v>2005</v>
      </c>
      <c r="J391" s="5" t="str">
        <f t="shared" si="58"/>
        <v>BG</v>
      </c>
    </row>
    <row r="392" spans="1:19" x14ac:dyDescent="0.25">
      <c r="A392" s="67">
        <v>696</v>
      </c>
      <c r="B392" s="5" t="str">
        <f t="shared" si="55"/>
        <v>BF</v>
      </c>
      <c r="C392" s="5" t="str">
        <f t="shared" si="56"/>
        <v>B</v>
      </c>
      <c r="D392" s="5" t="s">
        <v>379</v>
      </c>
      <c r="E392" s="5" t="s">
        <v>279</v>
      </c>
      <c r="F392" s="5" t="s">
        <v>16</v>
      </c>
      <c r="G392" s="6">
        <v>39036</v>
      </c>
      <c r="H392" s="5" t="s">
        <v>529</v>
      </c>
      <c r="I392" s="5">
        <f t="shared" si="57"/>
        <v>2006</v>
      </c>
      <c r="J392" s="5" t="str">
        <f t="shared" si="58"/>
        <v>BF</v>
      </c>
    </row>
    <row r="393" spans="1:19" x14ac:dyDescent="0.25">
      <c r="A393" s="67">
        <v>697</v>
      </c>
      <c r="B393" s="5" t="str">
        <f t="shared" si="55"/>
        <v>BG</v>
      </c>
      <c r="C393" s="5" t="str">
        <f t="shared" si="56"/>
        <v>B</v>
      </c>
      <c r="D393" s="5" t="s">
        <v>380</v>
      </c>
      <c r="E393" s="5" t="s">
        <v>563</v>
      </c>
      <c r="F393" s="5" t="s">
        <v>11</v>
      </c>
      <c r="G393" s="6">
        <v>39081</v>
      </c>
      <c r="H393" s="5" t="s">
        <v>529</v>
      </c>
      <c r="I393" s="5">
        <f t="shared" si="57"/>
        <v>2006</v>
      </c>
      <c r="J393" s="5" t="str">
        <f t="shared" si="58"/>
        <v>BG</v>
      </c>
    </row>
    <row r="394" spans="1:19" x14ac:dyDescent="0.25">
      <c r="A394" s="67">
        <v>698</v>
      </c>
      <c r="B394" s="5" t="str">
        <f t="shared" si="55"/>
        <v>BF</v>
      </c>
      <c r="C394" s="5" t="str">
        <f t="shared" si="56"/>
        <v>B</v>
      </c>
      <c r="D394" s="5" t="s">
        <v>154</v>
      </c>
      <c r="E394" s="5" t="s">
        <v>287</v>
      </c>
      <c r="F394" s="5" t="s">
        <v>16</v>
      </c>
      <c r="G394" s="6">
        <v>39013</v>
      </c>
      <c r="H394" s="5" t="s">
        <v>529</v>
      </c>
      <c r="I394" s="5">
        <f t="shared" si="57"/>
        <v>2006</v>
      </c>
      <c r="J394" s="5" t="str">
        <f t="shared" si="58"/>
        <v>BF</v>
      </c>
    </row>
    <row r="395" spans="1:19" x14ac:dyDescent="0.25">
      <c r="A395" s="67">
        <v>699</v>
      </c>
      <c r="B395" s="5" t="str">
        <f t="shared" si="55"/>
        <v>BG</v>
      </c>
      <c r="C395" s="5" t="str">
        <f t="shared" si="56"/>
        <v>B</v>
      </c>
      <c r="D395" s="5" t="s">
        <v>203</v>
      </c>
      <c r="E395" s="5" t="s">
        <v>40</v>
      </c>
      <c r="F395" s="5" t="s">
        <v>11</v>
      </c>
      <c r="G395" s="6">
        <v>38794</v>
      </c>
      <c r="H395" s="5" t="s">
        <v>529</v>
      </c>
      <c r="I395" s="5">
        <f t="shared" si="57"/>
        <v>2006</v>
      </c>
      <c r="J395" s="5" t="str">
        <f t="shared" si="58"/>
        <v>BG</v>
      </c>
    </row>
    <row r="396" spans="1:19" x14ac:dyDescent="0.25">
      <c r="A396" s="67">
        <v>700</v>
      </c>
      <c r="B396" s="5" t="str">
        <f t="shared" si="55"/>
        <v>BF</v>
      </c>
      <c r="C396" s="5" t="str">
        <f t="shared" si="56"/>
        <v>B</v>
      </c>
      <c r="D396" s="5" t="s">
        <v>564</v>
      </c>
      <c r="E396" s="5" t="s">
        <v>455</v>
      </c>
      <c r="F396" s="5" t="s">
        <v>16</v>
      </c>
      <c r="G396" s="6">
        <v>38971</v>
      </c>
      <c r="H396" s="5" t="s">
        <v>529</v>
      </c>
      <c r="I396" s="5">
        <f t="shared" si="57"/>
        <v>2006</v>
      </c>
      <c r="J396" s="5" t="str">
        <f t="shared" si="58"/>
        <v>BF</v>
      </c>
      <c r="M396" s="9"/>
      <c r="N396" s="10"/>
      <c r="O396" s="10"/>
      <c r="P396" s="10"/>
      <c r="Q396" s="10"/>
      <c r="R396" s="10"/>
      <c r="S396" s="11"/>
    </row>
    <row r="397" spans="1:19" x14ac:dyDescent="0.25">
      <c r="A397" s="67">
        <v>701</v>
      </c>
      <c r="B397" s="5" t="str">
        <f t="shared" si="55"/>
        <v>BF</v>
      </c>
      <c r="C397" s="5" t="str">
        <f t="shared" si="56"/>
        <v>B</v>
      </c>
      <c r="D397" s="5" t="s">
        <v>565</v>
      </c>
      <c r="E397" s="5" t="s">
        <v>566</v>
      </c>
      <c r="F397" s="5" t="s">
        <v>16</v>
      </c>
      <c r="G397" s="6">
        <v>38831</v>
      </c>
      <c r="H397" s="5" t="s">
        <v>529</v>
      </c>
      <c r="I397" s="5">
        <f t="shared" si="57"/>
        <v>2006</v>
      </c>
      <c r="J397" s="5" t="str">
        <f t="shared" si="58"/>
        <v>BF</v>
      </c>
      <c r="M397" s="12"/>
      <c r="N397" s="13"/>
      <c r="O397" s="13"/>
      <c r="P397" s="13"/>
      <c r="Q397" s="13"/>
      <c r="R397" s="13"/>
      <c r="S397" s="11"/>
    </row>
    <row r="398" spans="1:19" ht="16.5" customHeight="1" x14ac:dyDescent="0.25">
      <c r="A398" s="67">
        <v>702</v>
      </c>
      <c r="B398" s="5" t="str">
        <f t="shared" si="55"/>
        <v>BG</v>
      </c>
      <c r="C398" s="5" t="str">
        <f t="shared" si="56"/>
        <v>B</v>
      </c>
      <c r="D398" s="5" t="s">
        <v>567</v>
      </c>
      <c r="E398" s="5" t="s">
        <v>568</v>
      </c>
      <c r="F398" s="5" t="s">
        <v>11</v>
      </c>
      <c r="G398" s="6">
        <v>38859</v>
      </c>
      <c r="H398" s="5" t="s">
        <v>529</v>
      </c>
      <c r="I398" s="5">
        <f t="shared" si="57"/>
        <v>2006</v>
      </c>
      <c r="J398" s="5" t="str">
        <f t="shared" si="58"/>
        <v>BG</v>
      </c>
      <c r="M398" s="14" t="s">
        <v>569</v>
      </c>
      <c r="N398" s="15" t="s">
        <v>570</v>
      </c>
      <c r="O398" s="15" t="s">
        <v>571</v>
      </c>
      <c r="P398" s="16" t="s">
        <v>572</v>
      </c>
      <c r="Q398" s="16" t="s">
        <v>573</v>
      </c>
      <c r="R398" s="16" t="s">
        <v>574</v>
      </c>
      <c r="S398" s="11"/>
    </row>
    <row r="399" spans="1:19" x14ac:dyDescent="0.25">
      <c r="A399" s="67">
        <v>703</v>
      </c>
      <c r="B399" s="5" t="str">
        <f t="shared" si="55"/>
        <v>BF</v>
      </c>
      <c r="C399" s="5" t="str">
        <f t="shared" si="56"/>
        <v>B</v>
      </c>
      <c r="D399" s="5" t="s">
        <v>575</v>
      </c>
      <c r="E399" s="5" t="s">
        <v>15</v>
      </c>
      <c r="F399" s="5" t="s">
        <v>16</v>
      </c>
      <c r="G399" s="6">
        <v>39045</v>
      </c>
      <c r="H399" s="5" t="s">
        <v>529</v>
      </c>
      <c r="I399" s="5">
        <f t="shared" si="57"/>
        <v>2006</v>
      </c>
      <c r="J399" s="5" t="str">
        <f t="shared" si="58"/>
        <v>BF</v>
      </c>
      <c r="M399" s="14"/>
      <c r="N399" s="15"/>
      <c r="O399" s="15"/>
      <c r="P399" s="16"/>
      <c r="Q399" s="16"/>
      <c r="R399" s="16"/>
      <c r="S399" s="11"/>
    </row>
    <row r="400" spans="1:19" x14ac:dyDescent="0.25">
      <c r="A400" s="67">
        <v>704</v>
      </c>
      <c r="B400" s="5" t="str">
        <f t="shared" si="55"/>
        <v>BG</v>
      </c>
      <c r="C400" s="5" t="str">
        <f t="shared" si="56"/>
        <v>B</v>
      </c>
      <c r="D400" s="5" t="s">
        <v>50</v>
      </c>
      <c r="E400" s="5" t="s">
        <v>38</v>
      </c>
      <c r="F400" s="5" t="s">
        <v>11</v>
      </c>
      <c r="G400" s="6">
        <v>39045</v>
      </c>
      <c r="H400" s="5" t="s">
        <v>529</v>
      </c>
      <c r="I400" s="5">
        <f t="shared" si="57"/>
        <v>2006</v>
      </c>
      <c r="J400" s="5" t="str">
        <f t="shared" si="58"/>
        <v>BG</v>
      </c>
      <c r="M400" s="17"/>
      <c r="N400" s="18"/>
      <c r="O400" s="18"/>
      <c r="P400" s="18"/>
      <c r="Q400" s="18"/>
      <c r="R400" s="18"/>
      <c r="S400" s="11"/>
    </row>
    <row r="401" spans="1:19" x14ac:dyDescent="0.25">
      <c r="A401" s="67">
        <v>705</v>
      </c>
      <c r="B401" s="5" t="str">
        <f t="shared" si="55"/>
        <v>BF</v>
      </c>
      <c r="C401" s="5" t="str">
        <f t="shared" si="56"/>
        <v>B</v>
      </c>
      <c r="D401" s="5" t="s">
        <v>576</v>
      </c>
      <c r="E401" s="5" t="s">
        <v>513</v>
      </c>
      <c r="F401" s="5" t="s">
        <v>16</v>
      </c>
      <c r="G401" s="6">
        <v>38905</v>
      </c>
      <c r="H401" s="5" t="s">
        <v>529</v>
      </c>
      <c r="I401" s="5">
        <f t="shared" si="57"/>
        <v>2006</v>
      </c>
      <c r="J401" s="5" t="str">
        <f t="shared" si="58"/>
        <v>BF</v>
      </c>
      <c r="M401" s="12"/>
      <c r="N401" s="13"/>
      <c r="O401" s="13"/>
      <c r="P401" s="13"/>
      <c r="Q401" s="13"/>
      <c r="R401" s="13"/>
      <c r="S401" s="11"/>
    </row>
    <row r="402" spans="1:19" x14ac:dyDescent="0.25">
      <c r="A402" s="67">
        <v>706</v>
      </c>
      <c r="B402" s="5" t="str">
        <f t="shared" si="55"/>
        <v>BG</v>
      </c>
      <c r="C402" s="5" t="str">
        <f t="shared" si="56"/>
        <v>B</v>
      </c>
      <c r="D402" s="5" t="s">
        <v>316</v>
      </c>
      <c r="E402" s="5" t="s">
        <v>577</v>
      </c>
      <c r="F402" s="5" t="s">
        <v>11</v>
      </c>
      <c r="G402" s="6">
        <v>39060</v>
      </c>
      <c r="H402" s="5" t="s">
        <v>529</v>
      </c>
      <c r="I402" s="5">
        <f t="shared" si="57"/>
        <v>2006</v>
      </c>
      <c r="J402" s="5" t="str">
        <f t="shared" si="58"/>
        <v>BG</v>
      </c>
      <c r="M402" s="19"/>
      <c r="N402" s="20"/>
      <c r="O402" s="20"/>
      <c r="P402" s="20"/>
      <c r="Q402" s="20"/>
      <c r="R402" s="20"/>
      <c r="S402" s="11"/>
    </row>
    <row r="403" spans="1:19" x14ac:dyDescent="0.25">
      <c r="A403" s="67">
        <v>707</v>
      </c>
      <c r="B403" s="5" t="str">
        <f t="shared" si="55"/>
        <v>BG</v>
      </c>
      <c r="C403" s="5" t="str">
        <f t="shared" si="56"/>
        <v>B</v>
      </c>
      <c r="D403" s="5" t="s">
        <v>214</v>
      </c>
      <c r="E403" s="5" t="s">
        <v>21</v>
      </c>
      <c r="F403" s="5" t="s">
        <v>11</v>
      </c>
      <c r="G403" s="6">
        <v>39011</v>
      </c>
      <c r="H403" s="5" t="s">
        <v>529</v>
      </c>
      <c r="I403" s="5">
        <f t="shared" si="57"/>
        <v>2006</v>
      </c>
      <c r="J403" s="5" t="str">
        <f t="shared" si="58"/>
        <v>BG</v>
      </c>
      <c r="M403" s="21">
        <v>1</v>
      </c>
      <c r="N403" s="22" t="s">
        <v>578</v>
      </c>
      <c r="O403" s="22" t="s">
        <v>579</v>
      </c>
      <c r="P403" s="21" t="s">
        <v>19</v>
      </c>
      <c r="Q403" s="23">
        <v>38998</v>
      </c>
      <c r="R403" s="21" t="s">
        <v>580</v>
      </c>
      <c r="S403" s="11"/>
    </row>
    <row r="404" spans="1:19" x14ac:dyDescent="0.25">
      <c r="A404" s="67">
        <v>708</v>
      </c>
      <c r="B404" s="5" t="str">
        <f t="shared" si="55"/>
        <v>BF</v>
      </c>
      <c r="C404" s="5" t="str">
        <f t="shared" si="56"/>
        <v>B</v>
      </c>
      <c r="D404" s="5" t="s">
        <v>581</v>
      </c>
      <c r="E404" s="5" t="s">
        <v>582</v>
      </c>
      <c r="F404" s="5" t="s">
        <v>16</v>
      </c>
      <c r="G404" s="6">
        <v>39023</v>
      </c>
      <c r="H404" s="5" t="s">
        <v>529</v>
      </c>
      <c r="I404" s="5">
        <f t="shared" si="57"/>
        <v>2006</v>
      </c>
      <c r="J404" s="5" t="str">
        <f t="shared" si="58"/>
        <v>BF</v>
      </c>
      <c r="M404" s="21"/>
      <c r="N404" s="22"/>
      <c r="O404" s="22"/>
      <c r="P404" s="21"/>
      <c r="Q404" s="23"/>
      <c r="R404" s="21"/>
      <c r="S404" s="11"/>
    </row>
    <row r="405" spans="1:19" x14ac:dyDescent="0.25">
      <c r="A405" s="67">
        <v>709</v>
      </c>
      <c r="B405" s="5" t="str">
        <f>CONCATENATE(C405,F405)</f>
        <v>BF</v>
      </c>
      <c r="C405" s="5" t="s">
        <v>24</v>
      </c>
      <c r="D405" s="5" t="s">
        <v>182</v>
      </c>
      <c r="E405" s="5" t="s">
        <v>583</v>
      </c>
      <c r="F405" s="5" t="s">
        <v>16</v>
      </c>
      <c r="G405" s="6">
        <v>2006</v>
      </c>
      <c r="H405" s="5" t="s">
        <v>529</v>
      </c>
      <c r="I405" s="5"/>
      <c r="J405" s="5"/>
      <c r="M405" s="21"/>
      <c r="N405" s="22"/>
      <c r="O405" s="22"/>
      <c r="P405" s="21"/>
      <c r="Q405" s="23"/>
      <c r="R405" s="21"/>
      <c r="S405" s="11"/>
    </row>
    <row r="406" spans="1:19" x14ac:dyDescent="0.25">
      <c r="A406" s="67">
        <v>710</v>
      </c>
      <c r="B406" s="5" t="str">
        <f>CONCATENATE(C406,F406)</f>
        <v>BG</v>
      </c>
      <c r="C406" s="5" t="str">
        <f>VLOOKUP(I409,$M$2:$N$8,2)</f>
        <v>B</v>
      </c>
      <c r="D406" s="5" t="s">
        <v>584</v>
      </c>
      <c r="E406" s="5" t="s">
        <v>585</v>
      </c>
      <c r="F406" s="5" t="s">
        <v>11</v>
      </c>
      <c r="G406" s="6">
        <v>38653</v>
      </c>
      <c r="H406" s="5" t="s">
        <v>529</v>
      </c>
      <c r="I406" s="5"/>
      <c r="J406" s="5"/>
      <c r="M406" s="21"/>
      <c r="N406" s="22"/>
      <c r="O406" s="22"/>
      <c r="P406" s="21"/>
      <c r="Q406" s="23"/>
      <c r="R406" s="21"/>
      <c r="S406" s="11"/>
    </row>
    <row r="407" spans="1:19" x14ac:dyDescent="0.25">
      <c r="A407" s="67">
        <v>711</v>
      </c>
      <c r="B407" s="5" t="str">
        <f t="shared" si="55"/>
        <v/>
      </c>
      <c r="C407" s="5"/>
      <c r="D407" s="5"/>
      <c r="E407" s="5"/>
      <c r="F407" s="5"/>
      <c r="G407" s="6"/>
      <c r="H407" s="5"/>
      <c r="I407" s="5"/>
      <c r="J407" s="5" t="str">
        <f t="shared" si="58"/>
        <v/>
      </c>
      <c r="M407" s="21"/>
      <c r="N407" s="22"/>
      <c r="O407" s="22"/>
      <c r="P407" s="21"/>
      <c r="Q407" s="23"/>
      <c r="R407" s="21"/>
      <c r="S407" s="11"/>
    </row>
    <row r="408" spans="1:19" x14ac:dyDescent="0.25">
      <c r="A408" s="67">
        <v>712</v>
      </c>
      <c r="I408" s="5">
        <v>2006</v>
      </c>
      <c r="J408" s="5" t="str">
        <f>CONCATENATE(C405,F405)</f>
        <v>BF</v>
      </c>
      <c r="M408" s="21"/>
      <c r="N408" s="22"/>
      <c r="O408" s="22"/>
      <c r="P408" s="21"/>
      <c r="Q408" s="23"/>
      <c r="R408" s="21"/>
      <c r="S408" s="11"/>
    </row>
    <row r="409" spans="1:19" x14ac:dyDescent="0.25">
      <c r="A409" s="67">
        <v>713</v>
      </c>
      <c r="I409" s="5">
        <f>YEAR(G406)</f>
        <v>2005</v>
      </c>
      <c r="J409" s="5" t="str">
        <f>CONCATENATE(C406,F406)</f>
        <v>BG</v>
      </c>
      <c r="M409" s="21">
        <v>2</v>
      </c>
      <c r="N409" s="22" t="s">
        <v>586</v>
      </c>
      <c r="O409" s="22" t="s">
        <v>587</v>
      </c>
      <c r="P409" s="21" t="s">
        <v>16</v>
      </c>
      <c r="Q409" s="23">
        <v>39282</v>
      </c>
      <c r="R409" s="21" t="s">
        <v>580</v>
      </c>
      <c r="S409" s="11"/>
    </row>
    <row r="410" spans="1:19" x14ac:dyDescent="0.25">
      <c r="A410" s="4">
        <v>1</v>
      </c>
      <c r="B410" s="5" t="s">
        <v>580</v>
      </c>
      <c r="C410" s="5" t="e">
        <f t="shared" ref="C409:C431" si="59">VLOOKUP(I410,$M$2:$N$8,2)</f>
        <v>#N/A</v>
      </c>
      <c r="D410" s="5" t="str">
        <f>N403</f>
        <v>AUBOSSU</v>
      </c>
      <c r="E410" s="5" t="str">
        <f>O403</f>
        <v>LOGAN</v>
      </c>
      <c r="F410" s="3" t="s">
        <v>11</v>
      </c>
      <c r="G410" s="5" t="s">
        <v>588</v>
      </c>
      <c r="H410" s="5"/>
      <c r="I410" s="5"/>
      <c r="J410" s="24" t="e">
        <f t="shared" si="58"/>
        <v>#N/A</v>
      </c>
      <c r="M410" s="21"/>
      <c r="N410" s="22"/>
      <c r="O410" s="22"/>
      <c r="P410" s="21"/>
      <c r="Q410" s="23"/>
      <c r="R410" s="21"/>
      <c r="S410" s="11"/>
    </row>
    <row r="411" spans="1:19" x14ac:dyDescent="0.25">
      <c r="A411" s="4">
        <v>2</v>
      </c>
      <c r="B411" s="5" t="s">
        <v>580</v>
      </c>
      <c r="C411" s="5" t="e">
        <f t="shared" si="59"/>
        <v>#N/A</v>
      </c>
      <c r="D411" s="5" t="str">
        <f>+N409</f>
        <v>BARBIER</v>
      </c>
      <c r="E411" s="5" t="str">
        <f>O409</f>
        <v>EMELINE</v>
      </c>
      <c r="F411" s="3" t="s">
        <v>16</v>
      </c>
      <c r="G411" s="5" t="s">
        <v>588</v>
      </c>
      <c r="H411" s="5"/>
      <c r="I411" s="5"/>
      <c r="J411" s="24" t="e">
        <f t="shared" si="58"/>
        <v>#N/A</v>
      </c>
      <c r="M411" s="25"/>
      <c r="N411" s="26"/>
      <c r="O411" s="26"/>
      <c r="P411" s="26"/>
      <c r="Q411" s="26"/>
      <c r="R411" s="26"/>
      <c r="S411" s="11"/>
    </row>
    <row r="412" spans="1:19" x14ac:dyDescent="0.25">
      <c r="A412" s="4">
        <v>3</v>
      </c>
      <c r="B412" s="5" t="s">
        <v>580</v>
      </c>
      <c r="C412" s="5" t="e">
        <f t="shared" si="59"/>
        <v>#N/A</v>
      </c>
      <c r="D412" s="5" t="str">
        <f>N413</f>
        <v>CAPLAIN</v>
      </c>
      <c r="E412" s="5" t="str">
        <f>O413</f>
        <v>MARINE</v>
      </c>
      <c r="F412" s="3" t="s">
        <v>16</v>
      </c>
      <c r="G412" s="5" t="s">
        <v>588</v>
      </c>
      <c r="H412" s="5"/>
      <c r="I412" s="5"/>
      <c r="J412" s="24" t="e">
        <f t="shared" si="58"/>
        <v>#N/A</v>
      </c>
      <c r="M412" s="12"/>
      <c r="N412" s="13"/>
      <c r="O412" s="13"/>
      <c r="P412" s="13"/>
      <c r="Q412" s="13"/>
      <c r="R412" s="13"/>
      <c r="S412" s="11"/>
    </row>
    <row r="413" spans="1:19" x14ac:dyDescent="0.25">
      <c r="A413" s="4">
        <v>4</v>
      </c>
      <c r="B413" s="5" t="s">
        <v>580</v>
      </c>
      <c r="C413" s="5" t="e">
        <f t="shared" si="59"/>
        <v>#N/A</v>
      </c>
      <c r="D413" s="5" t="str">
        <f>N417</f>
        <v>CRETIER</v>
      </c>
      <c r="E413" s="5" t="str">
        <f>O417</f>
        <v>YAEL</v>
      </c>
      <c r="F413" s="3" t="s">
        <v>11</v>
      </c>
      <c r="G413" s="5" t="s">
        <v>588</v>
      </c>
      <c r="H413" s="5"/>
      <c r="I413" s="5"/>
      <c r="J413" s="24" t="e">
        <f t="shared" si="58"/>
        <v>#N/A</v>
      </c>
      <c r="M413" s="21">
        <v>3</v>
      </c>
      <c r="N413" s="22" t="s">
        <v>331</v>
      </c>
      <c r="O413" s="22" t="s">
        <v>589</v>
      </c>
      <c r="P413" s="21" t="s">
        <v>16</v>
      </c>
      <c r="Q413" s="23">
        <v>39088</v>
      </c>
      <c r="R413" s="21" t="s">
        <v>580</v>
      </c>
      <c r="S413" s="11"/>
    </row>
    <row r="414" spans="1:19" x14ac:dyDescent="0.25">
      <c r="A414" s="4">
        <v>5</v>
      </c>
      <c r="B414" s="5" t="s">
        <v>580</v>
      </c>
      <c r="C414" s="5" t="e">
        <f t="shared" si="59"/>
        <v>#N/A</v>
      </c>
      <c r="D414" s="5" t="str">
        <f>N421</f>
        <v>DEBLOCK</v>
      </c>
      <c r="E414" s="5" t="str">
        <f>O421</f>
        <v>MARION</v>
      </c>
      <c r="F414" s="3" t="s">
        <v>16</v>
      </c>
      <c r="G414" s="5" t="s">
        <v>588</v>
      </c>
      <c r="H414" s="5"/>
      <c r="I414" s="5"/>
      <c r="J414" s="24" t="e">
        <f t="shared" si="58"/>
        <v>#N/A</v>
      </c>
      <c r="M414" s="21"/>
      <c r="N414" s="22"/>
      <c r="O414" s="22"/>
      <c r="P414" s="21"/>
      <c r="Q414" s="23"/>
      <c r="R414" s="21"/>
      <c r="S414" s="11"/>
    </row>
    <row r="415" spans="1:19" x14ac:dyDescent="0.25">
      <c r="A415" s="4">
        <v>6</v>
      </c>
      <c r="B415" s="5" t="s">
        <v>580</v>
      </c>
      <c r="C415" s="5" t="e">
        <f t="shared" si="59"/>
        <v>#N/A</v>
      </c>
      <c r="D415" s="5" t="str">
        <f>N425</f>
        <v>DEVILLERS</v>
      </c>
      <c r="E415" s="5" t="str">
        <f>O425</f>
        <v>Emma</v>
      </c>
      <c r="F415" s="3" t="s">
        <v>16</v>
      </c>
      <c r="G415" s="5" t="s">
        <v>588</v>
      </c>
      <c r="H415" s="5"/>
      <c r="I415" s="5"/>
      <c r="J415" s="24" t="e">
        <f t="shared" si="58"/>
        <v>#N/A</v>
      </c>
      <c r="M415" s="25"/>
      <c r="N415" s="26"/>
      <c r="O415" s="26"/>
      <c r="P415" s="26"/>
      <c r="Q415" s="26"/>
      <c r="R415" s="26"/>
      <c r="S415" s="11"/>
    </row>
    <row r="416" spans="1:19" x14ac:dyDescent="0.25">
      <c r="A416" s="4">
        <v>7</v>
      </c>
      <c r="B416" s="5" t="s">
        <v>580</v>
      </c>
      <c r="C416" s="5" t="e">
        <f t="shared" si="59"/>
        <v>#N/A</v>
      </c>
      <c r="D416" s="5" t="str">
        <f>N428</f>
        <v>DEVINNE</v>
      </c>
      <c r="E416" s="5" t="str">
        <f>O428</f>
        <v>Charly</v>
      </c>
      <c r="F416" s="3" t="s">
        <v>11</v>
      </c>
      <c r="G416" s="5" t="s">
        <v>588</v>
      </c>
      <c r="H416" s="5"/>
      <c r="I416" s="5"/>
      <c r="J416" s="24" t="e">
        <f t="shared" si="58"/>
        <v>#N/A</v>
      </c>
      <c r="M416" s="12"/>
      <c r="N416" s="13"/>
      <c r="O416" s="13"/>
      <c r="P416" s="13"/>
      <c r="Q416" s="13"/>
      <c r="R416" s="13"/>
      <c r="S416" s="11"/>
    </row>
    <row r="417" spans="1:21" x14ac:dyDescent="0.25">
      <c r="A417" s="4">
        <v>8</v>
      </c>
      <c r="B417" s="5" t="s">
        <v>580</v>
      </c>
      <c r="C417" s="5" t="e">
        <f t="shared" si="59"/>
        <v>#N/A</v>
      </c>
      <c r="D417" s="5" t="str">
        <f>N433</f>
        <v>DUGENY</v>
      </c>
      <c r="E417" s="5" t="str">
        <f>O433</f>
        <v>DAVID</v>
      </c>
      <c r="F417" s="3" t="s">
        <v>11</v>
      </c>
      <c r="G417" s="5" t="s">
        <v>588</v>
      </c>
      <c r="H417" s="5"/>
      <c r="I417" s="5"/>
      <c r="J417" s="24" t="e">
        <f t="shared" si="58"/>
        <v>#N/A</v>
      </c>
      <c r="M417" s="21">
        <v>4</v>
      </c>
      <c r="N417" s="22" t="s">
        <v>90</v>
      </c>
      <c r="O417" s="22" t="s">
        <v>590</v>
      </c>
      <c r="P417" s="21" t="s">
        <v>19</v>
      </c>
      <c r="Q417" s="23">
        <v>39262</v>
      </c>
      <c r="R417" s="21" t="s">
        <v>580</v>
      </c>
      <c r="S417" s="11"/>
    </row>
    <row r="418" spans="1:21" x14ac:dyDescent="0.25">
      <c r="A418" s="4">
        <v>9</v>
      </c>
      <c r="B418" s="5" t="s">
        <v>580</v>
      </c>
      <c r="C418" s="5" t="e">
        <f t="shared" si="59"/>
        <v>#N/A</v>
      </c>
      <c r="D418" s="5" t="str">
        <f>N437</f>
        <v>FLAMANT</v>
      </c>
      <c r="E418" s="5" t="str">
        <f>O437</f>
        <v>Mathéo</v>
      </c>
      <c r="F418" s="3" t="s">
        <v>11</v>
      </c>
      <c r="G418" s="5" t="s">
        <v>588</v>
      </c>
      <c r="H418" s="5"/>
      <c r="I418" s="5"/>
      <c r="J418" s="24" t="e">
        <f t="shared" si="58"/>
        <v>#N/A</v>
      </c>
      <c r="M418" s="21"/>
      <c r="N418" s="22"/>
      <c r="O418" s="22"/>
      <c r="P418" s="21"/>
      <c r="Q418" s="23"/>
      <c r="R418" s="21"/>
      <c r="S418" s="11"/>
    </row>
    <row r="419" spans="1:21" x14ac:dyDescent="0.25">
      <c r="A419" s="4">
        <v>10</v>
      </c>
      <c r="B419" s="5" t="s">
        <v>580</v>
      </c>
      <c r="C419" s="5" t="e">
        <f t="shared" si="59"/>
        <v>#N/A</v>
      </c>
      <c r="D419" s="5" t="str">
        <f>N441</f>
        <v>HUGE</v>
      </c>
      <c r="E419" s="5" t="str">
        <f>O441</f>
        <v>Maxime</v>
      </c>
      <c r="F419" s="3" t="s">
        <v>11</v>
      </c>
      <c r="G419" s="5" t="s">
        <v>588</v>
      </c>
      <c r="H419" s="5"/>
      <c r="I419" s="5"/>
      <c r="J419" s="24" t="e">
        <f t="shared" si="58"/>
        <v>#N/A</v>
      </c>
      <c r="M419" s="25"/>
      <c r="N419" s="26"/>
      <c r="O419" s="26"/>
      <c r="P419" s="26"/>
      <c r="Q419" s="26"/>
      <c r="R419" s="26"/>
      <c r="S419" s="11"/>
    </row>
    <row r="420" spans="1:21" x14ac:dyDescent="0.25">
      <c r="A420" s="4">
        <v>11</v>
      </c>
      <c r="B420" s="5" t="s">
        <v>580</v>
      </c>
      <c r="C420" s="5" t="e">
        <f t="shared" si="59"/>
        <v>#N/A</v>
      </c>
      <c r="D420" s="5" t="str">
        <f>N445</f>
        <v>JUMEAUX</v>
      </c>
      <c r="E420" s="5" t="str">
        <f>O445</f>
        <v>WILLIAM</v>
      </c>
      <c r="F420" s="3" t="s">
        <v>11</v>
      </c>
      <c r="G420" s="5" t="s">
        <v>588</v>
      </c>
      <c r="H420" s="5"/>
      <c r="I420" s="5"/>
      <c r="J420" s="24" t="e">
        <f t="shared" si="58"/>
        <v>#N/A</v>
      </c>
      <c r="M420" s="12"/>
      <c r="N420" s="13"/>
      <c r="O420" s="13"/>
      <c r="P420" s="13"/>
      <c r="Q420" s="13"/>
      <c r="R420" s="13"/>
      <c r="S420" s="11"/>
    </row>
    <row r="421" spans="1:21" x14ac:dyDescent="0.25">
      <c r="A421" s="4">
        <v>12</v>
      </c>
      <c r="B421" s="5" t="s">
        <v>580</v>
      </c>
      <c r="C421" s="5" t="e">
        <f t="shared" si="59"/>
        <v>#N/A</v>
      </c>
      <c r="D421" s="5" t="str">
        <f>N449</f>
        <v>LAMBERT</v>
      </c>
      <c r="E421" s="5" t="str">
        <f>O449</f>
        <v>EMMA</v>
      </c>
      <c r="F421" s="3" t="s">
        <v>16</v>
      </c>
      <c r="G421" s="5" t="s">
        <v>588</v>
      </c>
      <c r="H421" s="5"/>
      <c r="I421" s="5"/>
      <c r="J421" s="24" t="e">
        <f t="shared" si="58"/>
        <v>#N/A</v>
      </c>
      <c r="M421" s="21">
        <v>5</v>
      </c>
      <c r="N421" s="22" t="s">
        <v>92</v>
      </c>
      <c r="O421" s="22" t="s">
        <v>591</v>
      </c>
      <c r="P421" s="21" t="s">
        <v>16</v>
      </c>
      <c r="Q421" s="23">
        <v>39349</v>
      </c>
      <c r="R421" s="21" t="s">
        <v>580</v>
      </c>
      <c r="S421" s="11"/>
    </row>
    <row r="422" spans="1:21" x14ac:dyDescent="0.25">
      <c r="A422" s="4">
        <v>13</v>
      </c>
      <c r="B422" s="5" t="s">
        <v>580</v>
      </c>
      <c r="C422" s="5" t="e">
        <f t="shared" si="59"/>
        <v>#N/A</v>
      </c>
      <c r="D422" s="5" t="str">
        <f>N453</f>
        <v>LEBEAU</v>
      </c>
      <c r="E422" s="5" t="str">
        <f>O453</f>
        <v>OCEANE</v>
      </c>
      <c r="F422" s="3" t="s">
        <v>16</v>
      </c>
      <c r="G422" s="5" t="s">
        <v>588</v>
      </c>
      <c r="H422" s="5"/>
      <c r="I422" s="5"/>
      <c r="J422" s="24" t="e">
        <f t="shared" si="58"/>
        <v>#N/A</v>
      </c>
      <c r="M422" s="21"/>
      <c r="N422" s="22"/>
      <c r="O422" s="22"/>
      <c r="P422" s="21"/>
      <c r="Q422" s="23"/>
      <c r="R422" s="21"/>
      <c r="S422" s="11"/>
    </row>
    <row r="423" spans="1:21" x14ac:dyDescent="0.25">
      <c r="A423" s="4">
        <v>14</v>
      </c>
      <c r="B423" s="5" t="s">
        <v>580</v>
      </c>
      <c r="C423" s="5" t="e">
        <f t="shared" si="59"/>
        <v>#N/A</v>
      </c>
      <c r="D423" s="5" t="str">
        <f>N464</f>
        <v>LEGERE</v>
      </c>
      <c r="E423" s="5" t="str">
        <f>O464</f>
        <v>KAHYNA</v>
      </c>
      <c r="F423" s="5" t="s">
        <v>16</v>
      </c>
      <c r="G423" s="5" t="s">
        <v>588</v>
      </c>
      <c r="H423" s="5"/>
      <c r="I423" s="5"/>
      <c r="J423" s="24" t="e">
        <f t="shared" si="58"/>
        <v>#N/A</v>
      </c>
      <c r="M423" s="25"/>
      <c r="N423" s="26"/>
      <c r="O423" s="26"/>
      <c r="P423" s="26"/>
      <c r="Q423" s="26"/>
      <c r="R423" s="26"/>
      <c r="S423" s="11"/>
    </row>
    <row r="424" spans="1:21" x14ac:dyDescent="0.25">
      <c r="A424" s="4">
        <v>15</v>
      </c>
      <c r="B424" s="5" t="s">
        <v>580</v>
      </c>
      <c r="C424" s="5" t="e">
        <f t="shared" si="59"/>
        <v>#N/A</v>
      </c>
      <c r="D424" s="5" t="str">
        <f>N468</f>
        <v>MAZZETTO</v>
      </c>
      <c r="E424" s="5" t="str">
        <f>O468</f>
        <v>MAEVA</v>
      </c>
      <c r="F424" s="5" t="s">
        <v>16</v>
      </c>
      <c r="G424" s="5" t="s">
        <v>588</v>
      </c>
      <c r="H424" s="5"/>
      <c r="I424" s="5"/>
      <c r="J424" s="24" t="e">
        <f t="shared" si="58"/>
        <v>#N/A</v>
      </c>
      <c r="M424" s="12"/>
      <c r="N424" s="13"/>
      <c r="O424" s="13"/>
      <c r="P424" s="13"/>
      <c r="Q424" s="13"/>
      <c r="R424" s="13"/>
      <c r="S424" s="11"/>
    </row>
    <row r="425" spans="1:21" ht="25.5" x14ac:dyDescent="0.25">
      <c r="A425" s="4">
        <v>16</v>
      </c>
      <c r="B425" s="5" t="s">
        <v>580</v>
      </c>
      <c r="C425" s="5" t="e">
        <f t="shared" si="59"/>
        <v>#N/A</v>
      </c>
      <c r="D425" s="5" t="str">
        <f>N472</f>
        <v>MERCIER</v>
      </c>
      <c r="E425" s="5" t="str">
        <f>O472</f>
        <v>CLARA</v>
      </c>
      <c r="F425" s="5" t="s">
        <v>16</v>
      </c>
      <c r="G425" s="5" t="s">
        <v>588</v>
      </c>
      <c r="H425" s="5"/>
      <c r="I425" s="5"/>
      <c r="J425" s="24" t="e">
        <f t="shared" si="58"/>
        <v>#N/A</v>
      </c>
      <c r="M425" s="21">
        <v>6</v>
      </c>
      <c r="N425" s="22" t="s">
        <v>592</v>
      </c>
      <c r="O425" s="22" t="s">
        <v>413</v>
      </c>
      <c r="P425" s="21" t="s">
        <v>16</v>
      </c>
      <c r="Q425" s="23">
        <v>39000</v>
      </c>
      <c r="R425" s="21" t="s">
        <v>580</v>
      </c>
      <c r="S425" s="11"/>
    </row>
    <row r="426" spans="1:21" x14ac:dyDescent="0.25">
      <c r="A426" s="4">
        <v>17</v>
      </c>
      <c r="B426" s="5" t="s">
        <v>580</v>
      </c>
      <c r="C426" s="5" t="e">
        <f t="shared" si="59"/>
        <v>#N/A</v>
      </c>
      <c r="D426" s="5" t="str">
        <f>N476</f>
        <v>MOCHALES</v>
      </c>
      <c r="E426" s="5" t="str">
        <f>O476</f>
        <v>Romane</v>
      </c>
      <c r="F426" s="5" t="s">
        <v>16</v>
      </c>
      <c r="G426" s="5" t="s">
        <v>588</v>
      </c>
      <c r="H426" s="5"/>
      <c r="I426" s="5"/>
      <c r="J426" s="24" t="e">
        <f t="shared" si="58"/>
        <v>#N/A</v>
      </c>
      <c r="M426" s="21"/>
      <c r="N426" s="22"/>
      <c r="O426" s="22"/>
      <c r="P426" s="21"/>
      <c r="Q426" s="23"/>
      <c r="R426" s="21"/>
      <c r="S426" s="11"/>
      <c r="T426" s="27" t="s">
        <v>593</v>
      </c>
      <c r="U426" s="27" t="s">
        <v>594</v>
      </c>
    </row>
    <row r="427" spans="1:21" x14ac:dyDescent="0.25">
      <c r="A427" s="4">
        <v>18</v>
      </c>
      <c r="B427" s="5" t="s">
        <v>580</v>
      </c>
      <c r="C427" s="5" t="e">
        <f t="shared" si="59"/>
        <v>#N/A</v>
      </c>
      <c r="D427" s="5" t="str">
        <f>N480</f>
        <v>NESZTLER</v>
      </c>
      <c r="E427" s="5" t="str">
        <f>O480</f>
        <v>LENA</v>
      </c>
      <c r="F427" s="5" t="s">
        <v>16</v>
      </c>
      <c r="G427" s="5" t="s">
        <v>588</v>
      </c>
      <c r="H427" s="5"/>
      <c r="I427" s="5"/>
      <c r="J427" s="24" t="e">
        <f t="shared" si="58"/>
        <v>#N/A</v>
      </c>
      <c r="M427" s="25"/>
      <c r="N427" s="26"/>
      <c r="O427" s="26"/>
      <c r="P427" s="26"/>
      <c r="Q427" s="26"/>
      <c r="R427" s="26"/>
      <c r="S427" s="11"/>
      <c r="T427" s="28" t="s">
        <v>595</v>
      </c>
      <c r="U427" s="28" t="s">
        <v>510</v>
      </c>
    </row>
    <row r="428" spans="1:21" x14ac:dyDescent="0.25">
      <c r="A428" s="4">
        <v>19</v>
      </c>
      <c r="B428" s="5" t="s">
        <v>580</v>
      </c>
      <c r="C428" s="5" t="e">
        <f t="shared" si="59"/>
        <v>#N/A</v>
      </c>
      <c r="D428" s="5" t="str">
        <f>N484</f>
        <v>POINDRON</v>
      </c>
      <c r="E428" s="5" t="str">
        <f>O484</f>
        <v>RYAN</v>
      </c>
      <c r="F428" s="5" t="s">
        <v>11</v>
      </c>
      <c r="G428" s="5" t="s">
        <v>588</v>
      </c>
      <c r="H428" s="5"/>
      <c r="I428" s="5"/>
      <c r="J428" s="24" t="e">
        <f t="shared" si="58"/>
        <v>#N/A</v>
      </c>
      <c r="M428" s="29">
        <v>7</v>
      </c>
      <c r="N428" s="30" t="s">
        <v>596</v>
      </c>
      <c r="O428" s="30" t="s">
        <v>597</v>
      </c>
      <c r="P428" s="29" t="s">
        <v>16</v>
      </c>
      <c r="Q428" s="31">
        <v>39050</v>
      </c>
      <c r="R428" s="29" t="s">
        <v>580</v>
      </c>
      <c r="S428" s="11"/>
      <c r="T428" s="28" t="s">
        <v>598</v>
      </c>
      <c r="U428" s="28" t="s">
        <v>599</v>
      </c>
    </row>
    <row r="429" spans="1:21" x14ac:dyDescent="0.25">
      <c r="A429" s="4">
        <v>20</v>
      </c>
      <c r="B429" s="5" t="s">
        <v>580</v>
      </c>
      <c r="C429" s="5" t="e">
        <f t="shared" si="59"/>
        <v>#N/A</v>
      </c>
      <c r="D429" s="5" t="str">
        <f>N488</f>
        <v>RAVAUX</v>
      </c>
      <c r="E429" s="5" t="str">
        <f>O488</f>
        <v>CLARA</v>
      </c>
      <c r="F429" s="5" t="s">
        <v>16</v>
      </c>
      <c r="G429" s="5" t="s">
        <v>588</v>
      </c>
      <c r="H429" s="5"/>
      <c r="I429" s="5"/>
      <c r="J429" s="24" t="e">
        <f t="shared" si="58"/>
        <v>#N/A</v>
      </c>
      <c r="M429" s="29"/>
      <c r="N429" s="30"/>
      <c r="O429" s="30"/>
      <c r="P429" s="29"/>
      <c r="Q429" s="31"/>
      <c r="R429" s="29"/>
      <c r="S429" s="11"/>
      <c r="T429" s="28" t="s">
        <v>600</v>
      </c>
      <c r="U429" s="28" t="s">
        <v>601</v>
      </c>
    </row>
    <row r="430" spans="1:21" x14ac:dyDescent="0.25">
      <c r="A430" s="4">
        <v>21</v>
      </c>
      <c r="B430" s="5" t="s">
        <v>580</v>
      </c>
      <c r="C430" s="5" t="e">
        <f t="shared" si="59"/>
        <v>#N/A</v>
      </c>
      <c r="D430" s="5" t="str">
        <f>N492</f>
        <v>TAUPIER</v>
      </c>
      <c r="E430" s="5" t="str">
        <f>O492</f>
        <v>DAMIEN</v>
      </c>
      <c r="F430" s="5" t="s">
        <v>11</v>
      </c>
      <c r="G430" s="5" t="s">
        <v>588</v>
      </c>
      <c r="H430" s="5"/>
      <c r="I430" s="5"/>
      <c r="J430" s="24" t="e">
        <f t="shared" si="58"/>
        <v>#N/A</v>
      </c>
      <c r="M430" s="25"/>
      <c r="N430" s="26"/>
      <c r="O430" s="26"/>
      <c r="P430" s="26"/>
      <c r="Q430" s="26"/>
      <c r="R430" s="26"/>
      <c r="S430" s="11"/>
      <c r="T430" s="28" t="s">
        <v>602</v>
      </c>
      <c r="U430" s="28" t="s">
        <v>167</v>
      </c>
    </row>
    <row r="431" spans="1:21" x14ac:dyDescent="0.25">
      <c r="A431" s="4">
        <v>22</v>
      </c>
      <c r="B431" s="32" t="s">
        <v>580</v>
      </c>
      <c r="C431" s="32" t="e">
        <f t="shared" si="59"/>
        <v>#N/A</v>
      </c>
      <c r="D431" s="32" t="str">
        <f>N495</f>
        <v>VAGNERRE</v>
      </c>
      <c r="E431" s="32" t="str">
        <f>O495</f>
        <v>Sandy</v>
      </c>
      <c r="F431" s="32" t="s">
        <v>16</v>
      </c>
      <c r="G431" s="32" t="s">
        <v>588</v>
      </c>
      <c r="H431" s="32"/>
      <c r="I431" s="32"/>
      <c r="J431" s="24" t="e">
        <f t="shared" si="58"/>
        <v>#N/A</v>
      </c>
      <c r="M431" s="12"/>
      <c r="N431" s="13"/>
      <c r="O431" s="13"/>
      <c r="P431" s="13"/>
      <c r="Q431" s="13"/>
      <c r="R431" s="13"/>
      <c r="S431" s="11"/>
      <c r="T431" s="28" t="s">
        <v>603</v>
      </c>
      <c r="U431" s="28" t="s">
        <v>604</v>
      </c>
    </row>
    <row r="432" spans="1:21" x14ac:dyDescent="0.25">
      <c r="A432" s="4">
        <v>23</v>
      </c>
      <c r="B432" s="32" t="s">
        <v>580</v>
      </c>
      <c r="C432" s="32"/>
      <c r="D432" s="32" t="s">
        <v>605</v>
      </c>
      <c r="E432" s="32" t="s">
        <v>606</v>
      </c>
      <c r="F432" s="32" t="s">
        <v>11</v>
      </c>
      <c r="G432" s="32" t="s">
        <v>607</v>
      </c>
      <c r="H432" s="32"/>
      <c r="I432" s="32"/>
      <c r="J432" s="24"/>
      <c r="M432" s="12"/>
      <c r="N432" s="13"/>
      <c r="O432" s="13"/>
      <c r="P432" s="13"/>
      <c r="Q432" s="13"/>
      <c r="R432" s="13"/>
      <c r="S432" s="11"/>
      <c r="T432" s="28"/>
      <c r="U432" s="28"/>
    </row>
    <row r="433" spans="1:21" x14ac:dyDescent="0.25">
      <c r="A433" s="4">
        <v>24</v>
      </c>
      <c r="B433" s="32" t="s">
        <v>580</v>
      </c>
      <c r="C433" s="32" t="e">
        <f t="shared" ref="C433:C464" si="60">VLOOKUP(I433,$M$2:$N$8,2)</f>
        <v>#N/A</v>
      </c>
      <c r="D433" s="32" t="str">
        <f t="shared" ref="D433:E438" si="61">T426</f>
        <v xml:space="preserve">BEAUTOUR </v>
      </c>
      <c r="E433" s="32" t="str">
        <f t="shared" si="61"/>
        <v xml:space="preserve">Krystal </v>
      </c>
      <c r="F433" s="32" t="s">
        <v>16</v>
      </c>
      <c r="G433" s="32" t="s">
        <v>608</v>
      </c>
      <c r="H433" s="32"/>
      <c r="I433" s="32"/>
      <c r="M433" s="21">
        <v>8</v>
      </c>
      <c r="N433" s="22" t="s">
        <v>609</v>
      </c>
      <c r="O433" s="22" t="s">
        <v>610</v>
      </c>
      <c r="P433" s="21" t="s">
        <v>19</v>
      </c>
      <c r="Q433" s="23">
        <v>39219</v>
      </c>
      <c r="R433" s="21" t="s">
        <v>580</v>
      </c>
      <c r="S433" s="11"/>
      <c r="T433" s="28" t="s">
        <v>611</v>
      </c>
      <c r="U433" s="28" t="s">
        <v>612</v>
      </c>
    </row>
    <row r="434" spans="1:21" x14ac:dyDescent="0.25">
      <c r="A434" s="4">
        <v>25</v>
      </c>
      <c r="B434" s="32" t="s">
        <v>580</v>
      </c>
      <c r="C434" s="32" t="e">
        <f t="shared" si="60"/>
        <v>#N/A</v>
      </c>
      <c r="D434" s="32" t="str">
        <f t="shared" si="61"/>
        <v xml:space="preserve">DELACROIX </v>
      </c>
      <c r="E434" s="32" t="str">
        <f t="shared" si="61"/>
        <v>Mathéo</v>
      </c>
      <c r="F434" s="32" t="s">
        <v>11</v>
      </c>
      <c r="G434" s="32" t="s">
        <v>608</v>
      </c>
      <c r="H434" s="32"/>
      <c r="I434" s="32"/>
      <c r="M434" s="21"/>
      <c r="N434" s="22"/>
      <c r="O434" s="22"/>
      <c r="P434" s="21"/>
      <c r="Q434" s="23"/>
      <c r="R434" s="21"/>
      <c r="S434" s="11"/>
      <c r="T434" s="28" t="s">
        <v>613</v>
      </c>
      <c r="U434" s="28" t="s">
        <v>464</v>
      </c>
    </row>
    <row r="435" spans="1:21" x14ac:dyDescent="0.25">
      <c r="A435" s="4">
        <v>26</v>
      </c>
      <c r="B435" s="32" t="s">
        <v>580</v>
      </c>
      <c r="C435" s="32" t="e">
        <f t="shared" si="60"/>
        <v>#N/A</v>
      </c>
      <c r="D435" s="32" t="str">
        <f t="shared" si="61"/>
        <v xml:space="preserve">DOLLE </v>
      </c>
      <c r="E435" s="32" t="str">
        <f t="shared" si="61"/>
        <v>Honorine</v>
      </c>
      <c r="F435" s="32" t="s">
        <v>16</v>
      </c>
      <c r="G435" s="32" t="s">
        <v>608</v>
      </c>
      <c r="H435" s="32"/>
      <c r="I435" s="32"/>
      <c r="M435" s="25"/>
      <c r="N435" s="26"/>
      <c r="O435" s="26"/>
      <c r="P435" s="26"/>
      <c r="Q435" s="26"/>
      <c r="R435" s="26"/>
      <c r="S435" s="11"/>
      <c r="T435" s="28" t="s">
        <v>614</v>
      </c>
      <c r="U435" s="28" t="s">
        <v>615</v>
      </c>
    </row>
    <row r="436" spans="1:21" x14ac:dyDescent="0.25">
      <c r="A436" s="4">
        <v>27</v>
      </c>
      <c r="B436" s="32" t="s">
        <v>580</v>
      </c>
      <c r="C436" s="32" t="e">
        <f t="shared" si="60"/>
        <v>#N/A</v>
      </c>
      <c r="D436" s="32" t="str">
        <f t="shared" si="61"/>
        <v xml:space="preserve">DUFOUR </v>
      </c>
      <c r="E436" s="32" t="str">
        <f t="shared" si="61"/>
        <v xml:space="preserve">Benjamin </v>
      </c>
      <c r="F436" s="32" t="s">
        <v>11</v>
      </c>
      <c r="G436" s="32" t="s">
        <v>608</v>
      </c>
      <c r="H436" s="32"/>
      <c r="I436" s="32"/>
      <c r="M436" s="12"/>
      <c r="N436" s="13"/>
      <c r="O436" s="13"/>
      <c r="P436" s="13"/>
      <c r="Q436" s="13"/>
      <c r="R436" s="13"/>
      <c r="S436" s="11"/>
      <c r="T436" s="28" t="s">
        <v>616</v>
      </c>
      <c r="U436" s="28" t="s">
        <v>617</v>
      </c>
    </row>
    <row r="437" spans="1:21" x14ac:dyDescent="0.25">
      <c r="A437" s="4">
        <v>28</v>
      </c>
      <c r="B437" s="32" t="s">
        <v>580</v>
      </c>
      <c r="C437" s="32" t="e">
        <f t="shared" si="60"/>
        <v>#N/A</v>
      </c>
      <c r="D437" s="32" t="str">
        <f t="shared" si="61"/>
        <v xml:space="preserve">JUMEAUX </v>
      </c>
      <c r="E437" s="32" t="str">
        <f t="shared" si="61"/>
        <v>Camille</v>
      </c>
      <c r="F437" s="32" t="s">
        <v>16</v>
      </c>
      <c r="G437" s="32" t="s">
        <v>608</v>
      </c>
      <c r="H437" s="32"/>
      <c r="I437" s="32"/>
      <c r="M437" s="21">
        <v>9</v>
      </c>
      <c r="N437" s="22" t="s">
        <v>437</v>
      </c>
      <c r="O437" s="22" t="s">
        <v>510</v>
      </c>
      <c r="P437" s="21" t="s">
        <v>19</v>
      </c>
      <c r="Q437" s="23">
        <v>39302</v>
      </c>
      <c r="R437" s="21" t="s">
        <v>580</v>
      </c>
      <c r="S437" s="11"/>
      <c r="T437" s="28" t="s">
        <v>618</v>
      </c>
      <c r="U437" s="28" t="s">
        <v>619</v>
      </c>
    </row>
    <row r="438" spans="1:21" x14ac:dyDescent="0.25">
      <c r="A438" s="4">
        <v>29</v>
      </c>
      <c r="B438" s="32" t="s">
        <v>580</v>
      </c>
      <c r="C438" s="32" t="e">
        <f t="shared" si="60"/>
        <v>#N/A</v>
      </c>
      <c r="D438" s="32" t="str">
        <f t="shared" si="61"/>
        <v xml:space="preserve">GAUTHIER </v>
      </c>
      <c r="E438" s="32" t="str">
        <f t="shared" si="61"/>
        <v xml:space="preserve">Tom </v>
      </c>
      <c r="F438" s="32" t="s">
        <v>11</v>
      </c>
      <c r="G438" s="32" t="s">
        <v>608</v>
      </c>
      <c r="H438" s="32"/>
      <c r="I438" s="32"/>
      <c r="M438" s="21"/>
      <c r="N438" s="22"/>
      <c r="O438" s="22"/>
      <c r="P438" s="21"/>
      <c r="Q438" s="23"/>
      <c r="R438" s="21"/>
      <c r="S438" s="11"/>
      <c r="T438" s="28" t="s">
        <v>620</v>
      </c>
      <c r="U438" s="28" t="s">
        <v>621</v>
      </c>
    </row>
    <row r="439" spans="1:21" x14ac:dyDescent="0.25">
      <c r="A439" s="4">
        <v>30</v>
      </c>
      <c r="B439" s="32" t="s">
        <v>580</v>
      </c>
      <c r="C439" s="32" t="e">
        <f t="shared" si="60"/>
        <v>#N/A</v>
      </c>
      <c r="D439" s="32" t="str">
        <f t="shared" ref="D439:D447" si="62">T433</f>
        <v xml:space="preserve">ROI  </v>
      </c>
      <c r="E439" s="32" t="str">
        <f t="shared" ref="E439:E447" si="63">U433</f>
        <v xml:space="preserve">Manon </v>
      </c>
      <c r="F439" s="32" t="s">
        <v>16</v>
      </c>
      <c r="G439" s="32" t="s">
        <v>608</v>
      </c>
      <c r="H439" s="32"/>
      <c r="I439" s="32"/>
      <c r="M439" s="25"/>
      <c r="N439" s="26"/>
      <c r="O439" s="26"/>
      <c r="P439" s="26"/>
      <c r="Q439" s="26"/>
      <c r="R439" s="26"/>
      <c r="S439" s="11"/>
      <c r="T439" s="28" t="s">
        <v>622</v>
      </c>
      <c r="U439" s="28" t="s">
        <v>623</v>
      </c>
    </row>
    <row r="440" spans="1:21" x14ac:dyDescent="0.25">
      <c r="A440" s="4">
        <v>31</v>
      </c>
      <c r="B440" s="32" t="s">
        <v>580</v>
      </c>
      <c r="C440" s="32" t="e">
        <f t="shared" si="60"/>
        <v>#N/A</v>
      </c>
      <c r="D440" s="32" t="str">
        <f t="shared" si="62"/>
        <v xml:space="preserve">HERIN </v>
      </c>
      <c r="E440" s="32" t="str">
        <f t="shared" si="63"/>
        <v>Kilian</v>
      </c>
      <c r="F440" s="32" t="s">
        <v>11</v>
      </c>
      <c r="G440" s="32" t="s">
        <v>608</v>
      </c>
      <c r="H440" s="32"/>
      <c r="I440" s="32"/>
      <c r="M440" s="12"/>
      <c r="N440" s="13"/>
      <c r="O440" s="13"/>
      <c r="P440" s="13"/>
      <c r="Q440" s="13"/>
      <c r="R440" s="13"/>
      <c r="S440" s="11"/>
      <c r="T440" s="28" t="s">
        <v>598</v>
      </c>
      <c r="U440" s="28" t="s">
        <v>624</v>
      </c>
    </row>
    <row r="441" spans="1:21" x14ac:dyDescent="0.25">
      <c r="A441" s="4">
        <v>32</v>
      </c>
      <c r="B441" s="32" t="s">
        <v>580</v>
      </c>
      <c r="C441" s="32" t="e">
        <f t="shared" si="60"/>
        <v>#N/A</v>
      </c>
      <c r="D441" s="32" t="str">
        <f t="shared" si="62"/>
        <v xml:space="preserve">POISEAU </v>
      </c>
      <c r="E441" s="32" t="str">
        <f t="shared" si="63"/>
        <v>PAUL</v>
      </c>
      <c r="F441" s="32" t="s">
        <v>11</v>
      </c>
      <c r="G441" s="32" t="s">
        <v>608</v>
      </c>
      <c r="H441" s="32"/>
      <c r="I441" s="32"/>
      <c r="M441" s="21">
        <v>10</v>
      </c>
      <c r="N441" s="22" t="s">
        <v>203</v>
      </c>
      <c r="O441" s="22" t="s">
        <v>36</v>
      </c>
      <c r="P441" s="21" t="s">
        <v>19</v>
      </c>
      <c r="Q441" s="23">
        <v>39362</v>
      </c>
      <c r="R441" s="21" t="s">
        <v>580</v>
      </c>
      <c r="S441" s="11"/>
      <c r="T441" s="28" t="s">
        <v>625</v>
      </c>
      <c r="U441" s="28" t="s">
        <v>626</v>
      </c>
    </row>
    <row r="442" spans="1:21" x14ac:dyDescent="0.25">
      <c r="A442" s="4">
        <v>33</v>
      </c>
      <c r="B442" s="32" t="s">
        <v>580</v>
      </c>
      <c r="C442" s="32" t="e">
        <f t="shared" si="60"/>
        <v>#N/A</v>
      </c>
      <c r="D442" s="32" t="str">
        <f t="shared" si="62"/>
        <v xml:space="preserve">SOUFFLET  </v>
      </c>
      <c r="E442" s="32" t="str">
        <f t="shared" si="63"/>
        <v xml:space="preserve">Nathan </v>
      </c>
      <c r="F442" s="32" t="s">
        <v>11</v>
      </c>
      <c r="G442" s="32" t="s">
        <v>608</v>
      </c>
      <c r="H442" s="32"/>
      <c r="I442" s="32"/>
      <c r="M442" s="21"/>
      <c r="N442" s="22"/>
      <c r="O442" s="22"/>
      <c r="P442" s="21"/>
      <c r="Q442" s="23"/>
      <c r="R442" s="21"/>
      <c r="S442" s="11"/>
      <c r="T442" s="28" t="s">
        <v>627</v>
      </c>
      <c r="U442" s="28" t="s">
        <v>485</v>
      </c>
    </row>
    <row r="443" spans="1:21" x14ac:dyDescent="0.25">
      <c r="A443" s="4">
        <v>34</v>
      </c>
      <c r="B443" s="32" t="s">
        <v>580</v>
      </c>
      <c r="C443" s="32" t="e">
        <f t="shared" si="60"/>
        <v>#N/A</v>
      </c>
      <c r="D443" s="32" t="str">
        <f t="shared" si="62"/>
        <v xml:space="preserve">THERY </v>
      </c>
      <c r="E443" s="32" t="str">
        <f t="shared" si="63"/>
        <v xml:space="preserve">Marc - Antoine </v>
      </c>
      <c r="F443" s="32" t="s">
        <v>11</v>
      </c>
      <c r="G443" s="32" t="s">
        <v>608</v>
      </c>
      <c r="H443" s="32"/>
      <c r="I443" s="32"/>
      <c r="M443" s="25"/>
      <c r="N443" s="26"/>
      <c r="O443" s="26"/>
      <c r="P443" s="26"/>
      <c r="Q443" s="26"/>
      <c r="R443" s="26"/>
      <c r="S443" s="11"/>
      <c r="T443" s="28" t="s">
        <v>628</v>
      </c>
      <c r="U443" s="28" t="s">
        <v>629</v>
      </c>
    </row>
    <row r="444" spans="1:21" x14ac:dyDescent="0.25">
      <c r="A444" s="4">
        <v>35</v>
      </c>
      <c r="B444" s="32" t="s">
        <v>630</v>
      </c>
      <c r="C444" s="32" t="e">
        <f t="shared" si="60"/>
        <v>#N/A</v>
      </c>
      <c r="D444" s="32" t="str">
        <f t="shared" si="62"/>
        <v xml:space="preserve">BOUILLIE </v>
      </c>
      <c r="E444" s="32" t="str">
        <f t="shared" si="63"/>
        <v xml:space="preserve">Kryss </v>
      </c>
      <c r="F444" s="32" t="s">
        <v>11</v>
      </c>
      <c r="G444" s="32" t="s">
        <v>608</v>
      </c>
      <c r="H444" s="32"/>
      <c r="I444" s="33"/>
      <c r="M444" s="12"/>
      <c r="N444" s="13"/>
      <c r="O444" s="13"/>
      <c r="P444" s="13"/>
      <c r="Q444" s="13"/>
      <c r="R444" s="13"/>
      <c r="S444" s="11"/>
      <c r="T444" s="28" t="s">
        <v>631</v>
      </c>
      <c r="U444" s="28" t="s">
        <v>632</v>
      </c>
    </row>
    <row r="445" spans="1:21" x14ac:dyDescent="0.25">
      <c r="A445" s="4">
        <v>36</v>
      </c>
      <c r="B445" s="32" t="s">
        <v>630</v>
      </c>
      <c r="C445" s="32" t="e">
        <f t="shared" si="60"/>
        <v>#N/A</v>
      </c>
      <c r="D445" s="32" t="str">
        <f t="shared" si="62"/>
        <v xml:space="preserve">MARIAN </v>
      </c>
      <c r="E445" s="32" t="str">
        <f t="shared" si="63"/>
        <v xml:space="preserve">Yanis </v>
      </c>
      <c r="F445" s="32" t="s">
        <v>11</v>
      </c>
      <c r="G445" s="32" t="s">
        <v>608</v>
      </c>
      <c r="H445" s="32"/>
      <c r="I445" s="33"/>
      <c r="M445" s="21">
        <v>11</v>
      </c>
      <c r="N445" s="22" t="s">
        <v>107</v>
      </c>
      <c r="O445" s="22" t="s">
        <v>633</v>
      </c>
      <c r="P445" s="21" t="s">
        <v>19</v>
      </c>
      <c r="Q445" s="23">
        <v>39268</v>
      </c>
      <c r="R445" s="21" t="s">
        <v>580</v>
      </c>
      <c r="S445" s="11"/>
      <c r="T445" s="28" t="s">
        <v>625</v>
      </c>
      <c r="U445" s="28" t="s">
        <v>634</v>
      </c>
    </row>
    <row r="446" spans="1:21" x14ac:dyDescent="0.25">
      <c r="A446" s="4">
        <v>37</v>
      </c>
      <c r="B446" s="32" t="s">
        <v>630</v>
      </c>
      <c r="C446" s="32" t="e">
        <f t="shared" si="60"/>
        <v>#N/A</v>
      </c>
      <c r="D446" s="32" t="str">
        <f t="shared" si="62"/>
        <v xml:space="preserve">DOLLE </v>
      </c>
      <c r="E446" s="32" t="str">
        <f t="shared" si="63"/>
        <v xml:space="preserve">Obéline </v>
      </c>
      <c r="F446" s="32" t="s">
        <v>16</v>
      </c>
      <c r="G446" s="32" t="s">
        <v>608</v>
      </c>
      <c r="H446" s="32"/>
      <c r="I446" s="33"/>
      <c r="M446" s="21"/>
      <c r="N446" s="22"/>
      <c r="O446" s="22"/>
      <c r="P446" s="21"/>
      <c r="Q446" s="23"/>
      <c r="R446" s="21"/>
      <c r="S446" s="11"/>
      <c r="T446" s="28" t="s">
        <v>635</v>
      </c>
      <c r="U446" s="28" t="s">
        <v>636</v>
      </c>
    </row>
    <row r="447" spans="1:21" x14ac:dyDescent="0.25">
      <c r="A447" s="4">
        <v>38</v>
      </c>
      <c r="B447" s="32" t="s">
        <v>630</v>
      </c>
      <c r="C447" s="32" t="e">
        <f t="shared" si="60"/>
        <v>#N/A</v>
      </c>
      <c r="D447" s="32" t="str">
        <f t="shared" si="62"/>
        <v xml:space="preserve">PHOYU </v>
      </c>
      <c r="E447" s="32" t="str">
        <f t="shared" si="63"/>
        <v xml:space="preserve">Yann </v>
      </c>
      <c r="F447" s="32" t="s">
        <v>11</v>
      </c>
      <c r="G447" s="32" t="s">
        <v>608</v>
      </c>
      <c r="H447" s="32"/>
      <c r="I447" s="33"/>
      <c r="M447" s="25"/>
      <c r="N447" s="26"/>
      <c r="O447" s="26"/>
      <c r="P447" s="26"/>
      <c r="Q447" s="26"/>
      <c r="R447" s="26"/>
      <c r="S447" s="11"/>
      <c r="T447" s="28" t="s">
        <v>637</v>
      </c>
      <c r="U447" s="28" t="s">
        <v>371</v>
      </c>
    </row>
    <row r="448" spans="1:21" x14ac:dyDescent="0.25">
      <c r="A448" s="4">
        <v>39</v>
      </c>
      <c r="B448" s="32" t="s">
        <v>630</v>
      </c>
      <c r="C448" s="32" t="e">
        <f t="shared" si="60"/>
        <v>#N/A</v>
      </c>
      <c r="D448" s="32" t="str">
        <f t="shared" ref="D448:D453" si="64">T442</f>
        <v xml:space="preserve">GAINE </v>
      </c>
      <c r="E448" s="32" t="str">
        <f>+U442</f>
        <v>Inès</v>
      </c>
      <c r="F448" s="32" t="s">
        <v>16</v>
      </c>
      <c r="G448" s="32" t="s">
        <v>608</v>
      </c>
      <c r="H448" s="32"/>
      <c r="I448" s="33"/>
      <c r="M448" s="12"/>
      <c r="N448" s="13"/>
      <c r="O448" s="13"/>
      <c r="P448" s="13"/>
      <c r="Q448" s="13"/>
      <c r="R448" s="13"/>
      <c r="S448" s="11"/>
      <c r="T448" t="s">
        <v>625</v>
      </c>
      <c r="U448" t="s">
        <v>589</v>
      </c>
    </row>
    <row r="449" spans="1:20" x14ac:dyDescent="0.25">
      <c r="A449" s="4">
        <v>40</v>
      </c>
      <c r="B449" s="32" t="s">
        <v>638</v>
      </c>
      <c r="C449" s="32" t="e">
        <f t="shared" si="60"/>
        <v>#N/A</v>
      </c>
      <c r="D449" s="32" t="str">
        <f t="shared" si="64"/>
        <v xml:space="preserve">GRABARCZYK </v>
      </c>
      <c r="E449" s="32" t="str">
        <f>U443</f>
        <v xml:space="preserve">Axéline </v>
      </c>
      <c r="F449" s="32" t="s">
        <v>16</v>
      </c>
      <c r="G449" s="32" t="s">
        <v>608</v>
      </c>
      <c r="H449" s="32"/>
      <c r="I449" s="33"/>
      <c r="M449" s="21">
        <v>12</v>
      </c>
      <c r="N449" s="22" t="s">
        <v>639</v>
      </c>
      <c r="O449" s="22" t="s">
        <v>640</v>
      </c>
      <c r="P449" s="21" t="s">
        <v>16</v>
      </c>
      <c r="Q449" s="23">
        <v>39096</v>
      </c>
      <c r="R449" s="21" t="s">
        <v>580</v>
      </c>
      <c r="S449" s="11"/>
      <c r="T449" t="s">
        <v>625</v>
      </c>
    </row>
    <row r="450" spans="1:20" x14ac:dyDescent="0.25">
      <c r="A450" s="4">
        <v>41</v>
      </c>
      <c r="B450" s="32" t="s">
        <v>638</v>
      </c>
      <c r="C450" s="32" t="e">
        <f t="shared" si="60"/>
        <v>#N/A</v>
      </c>
      <c r="D450" s="32" t="str">
        <f t="shared" si="64"/>
        <v xml:space="preserve">HENNEBOIS </v>
      </c>
      <c r="E450" s="32" t="str">
        <f>U444</f>
        <v xml:space="preserve">Sullivan </v>
      </c>
      <c r="F450" s="32" t="s">
        <v>11</v>
      </c>
      <c r="G450" s="32" t="s">
        <v>608</v>
      </c>
      <c r="H450" s="32"/>
      <c r="I450" s="33"/>
      <c r="M450" s="21"/>
      <c r="N450" s="22"/>
      <c r="O450" s="22"/>
      <c r="P450" s="21"/>
      <c r="Q450" s="23"/>
      <c r="R450" s="21"/>
      <c r="S450" s="11"/>
    </row>
    <row r="451" spans="1:20" x14ac:dyDescent="0.25">
      <c r="A451" s="4">
        <v>42</v>
      </c>
      <c r="B451" s="32" t="s">
        <v>638</v>
      </c>
      <c r="C451" s="32" t="e">
        <f t="shared" si="60"/>
        <v>#N/A</v>
      </c>
      <c r="D451" s="32" t="str">
        <f t="shared" si="64"/>
        <v xml:space="preserve">PHOYU </v>
      </c>
      <c r="E451" s="32" t="str">
        <f>U445</f>
        <v>Marine</v>
      </c>
      <c r="F451" s="32" t="s">
        <v>16</v>
      </c>
      <c r="G451" s="32" t="s">
        <v>608</v>
      </c>
      <c r="H451" s="32"/>
      <c r="I451" s="33"/>
      <c r="M451" s="25"/>
      <c r="N451" s="26"/>
      <c r="O451" s="26"/>
      <c r="P451" s="26"/>
      <c r="Q451" s="26"/>
      <c r="R451" s="26"/>
      <c r="S451" s="11"/>
    </row>
    <row r="452" spans="1:20" x14ac:dyDescent="0.25">
      <c r="A452" s="4">
        <v>43</v>
      </c>
      <c r="B452" s="32" t="s">
        <v>638</v>
      </c>
      <c r="C452" s="32" t="e">
        <f t="shared" si="60"/>
        <v>#N/A</v>
      </c>
      <c r="D452" s="32" t="str">
        <f t="shared" si="64"/>
        <v xml:space="preserve">SAVREUX </v>
      </c>
      <c r="E452" s="32" t="str">
        <f>U446</f>
        <v>Antheo</v>
      </c>
      <c r="F452" s="32" t="s">
        <v>11</v>
      </c>
      <c r="G452" s="32" t="s">
        <v>608</v>
      </c>
      <c r="H452" s="32"/>
      <c r="I452" s="33"/>
      <c r="M452" s="12"/>
      <c r="N452" s="13"/>
      <c r="O452" s="13"/>
      <c r="P452" s="13"/>
      <c r="Q452" s="13"/>
      <c r="R452" s="13"/>
      <c r="S452" s="11"/>
    </row>
    <row r="453" spans="1:20" x14ac:dyDescent="0.25">
      <c r="A453" s="4">
        <v>44</v>
      </c>
      <c r="B453" s="32" t="s">
        <v>638</v>
      </c>
      <c r="C453" s="32" t="e">
        <f t="shared" si="60"/>
        <v>#N/A</v>
      </c>
      <c r="D453" s="32" t="str">
        <f t="shared" si="64"/>
        <v xml:space="preserve">TAVERNIER  </v>
      </c>
      <c r="E453" s="32" t="str">
        <f>U447</f>
        <v>Mathis</v>
      </c>
      <c r="F453" s="32" t="s">
        <v>11</v>
      </c>
      <c r="G453" s="32" t="s">
        <v>608</v>
      </c>
      <c r="H453" s="32"/>
      <c r="I453" s="33"/>
      <c r="M453" s="21">
        <v>13</v>
      </c>
      <c r="N453" s="22" t="s">
        <v>641</v>
      </c>
      <c r="O453" s="22" t="s">
        <v>642</v>
      </c>
      <c r="P453" s="21" t="s">
        <v>16</v>
      </c>
      <c r="Q453" s="23">
        <v>39094</v>
      </c>
      <c r="R453" s="21" t="s">
        <v>580</v>
      </c>
      <c r="S453" s="11"/>
    </row>
    <row r="454" spans="1:20" x14ac:dyDescent="0.25">
      <c r="A454" s="4">
        <v>45</v>
      </c>
      <c r="B454" s="32" t="s">
        <v>630</v>
      </c>
      <c r="C454" s="32" t="e">
        <f t="shared" si="60"/>
        <v>#N/A</v>
      </c>
      <c r="D454" s="32" t="s">
        <v>186</v>
      </c>
      <c r="E454" s="32" t="s">
        <v>156</v>
      </c>
      <c r="F454" s="32" t="s">
        <v>11</v>
      </c>
      <c r="G454" s="32" t="s">
        <v>643</v>
      </c>
      <c r="H454" s="32"/>
      <c r="I454" s="33"/>
      <c r="M454" s="21"/>
      <c r="N454" s="22"/>
      <c r="O454" s="22"/>
      <c r="P454" s="21"/>
      <c r="Q454" s="23"/>
      <c r="R454" s="21"/>
      <c r="S454" s="11"/>
    </row>
    <row r="455" spans="1:20" x14ac:dyDescent="0.25">
      <c r="A455" s="4">
        <v>46</v>
      </c>
      <c r="B455" s="32" t="s">
        <v>630</v>
      </c>
      <c r="C455" s="32" t="e">
        <f t="shared" si="60"/>
        <v>#N/A</v>
      </c>
      <c r="D455" s="32" t="s">
        <v>644</v>
      </c>
      <c r="E455" s="32" t="s">
        <v>645</v>
      </c>
      <c r="F455" s="32" t="s">
        <v>16</v>
      </c>
      <c r="G455" s="32" t="s">
        <v>643</v>
      </c>
      <c r="H455" s="32"/>
      <c r="I455" s="33"/>
      <c r="M455" s="25"/>
      <c r="N455" s="26"/>
      <c r="O455" s="26"/>
      <c r="P455" s="26"/>
      <c r="Q455" s="26"/>
      <c r="R455" s="26"/>
      <c r="S455" s="11"/>
    </row>
    <row r="456" spans="1:20" x14ac:dyDescent="0.25">
      <c r="A456" s="4">
        <v>47</v>
      </c>
      <c r="B456" s="32" t="s">
        <v>630</v>
      </c>
      <c r="C456" s="32" t="e">
        <f t="shared" si="60"/>
        <v>#N/A</v>
      </c>
      <c r="D456" s="32" t="s">
        <v>646</v>
      </c>
      <c r="E456" s="32" t="s">
        <v>647</v>
      </c>
      <c r="F456" s="32" t="s">
        <v>16</v>
      </c>
      <c r="G456" s="32" t="s">
        <v>643</v>
      </c>
      <c r="H456" s="32"/>
      <c r="I456" s="33"/>
      <c r="M456" s="9"/>
      <c r="N456" s="10"/>
      <c r="O456" s="10"/>
      <c r="P456" s="10"/>
      <c r="Q456" s="10"/>
      <c r="R456" s="10"/>
      <c r="S456" s="11"/>
    </row>
    <row r="457" spans="1:20" x14ac:dyDescent="0.25">
      <c r="A457" s="4">
        <v>48</v>
      </c>
      <c r="B457" s="32" t="s">
        <v>630</v>
      </c>
      <c r="C457" s="32" t="e">
        <f t="shared" si="60"/>
        <v>#N/A</v>
      </c>
      <c r="D457" s="32" t="s">
        <v>648</v>
      </c>
      <c r="E457" s="32" t="s">
        <v>649</v>
      </c>
      <c r="F457" s="32" t="s">
        <v>16</v>
      </c>
      <c r="G457" s="32" t="s">
        <v>643</v>
      </c>
      <c r="H457" s="32"/>
      <c r="I457" s="33"/>
      <c r="M457" s="12"/>
      <c r="N457" s="13"/>
      <c r="O457" s="13"/>
      <c r="P457" s="13"/>
      <c r="Q457" s="13"/>
      <c r="R457" s="13"/>
      <c r="S457" s="11"/>
    </row>
    <row r="458" spans="1:20" ht="15.95" customHeight="1" x14ac:dyDescent="0.25">
      <c r="A458" s="4">
        <v>49</v>
      </c>
      <c r="B458" s="32" t="s">
        <v>630</v>
      </c>
      <c r="C458" s="32" t="e">
        <f t="shared" si="60"/>
        <v>#N/A</v>
      </c>
      <c r="D458" s="32" t="s">
        <v>650</v>
      </c>
      <c r="E458" s="32" t="s">
        <v>651</v>
      </c>
      <c r="F458" s="32" t="s">
        <v>16</v>
      </c>
      <c r="G458" s="32" t="s">
        <v>643</v>
      </c>
      <c r="H458" s="32"/>
      <c r="I458" s="33"/>
      <c r="M458" s="34" t="s">
        <v>569</v>
      </c>
      <c r="N458" s="15" t="s">
        <v>570</v>
      </c>
      <c r="O458" s="15" t="s">
        <v>571</v>
      </c>
      <c r="P458" s="16" t="s">
        <v>572</v>
      </c>
      <c r="Q458" s="16" t="s">
        <v>573</v>
      </c>
      <c r="R458" s="16" t="s">
        <v>574</v>
      </c>
      <c r="S458" s="11"/>
    </row>
    <row r="459" spans="1:20" x14ac:dyDescent="0.25">
      <c r="A459" s="4">
        <v>50</v>
      </c>
      <c r="B459" s="32" t="s">
        <v>630</v>
      </c>
      <c r="C459" s="32" t="e">
        <f t="shared" si="60"/>
        <v>#N/A</v>
      </c>
      <c r="D459" s="32" t="s">
        <v>433</v>
      </c>
      <c r="E459" s="32" t="s">
        <v>652</v>
      </c>
      <c r="F459" s="32" t="s">
        <v>16</v>
      </c>
      <c r="G459" s="32" t="s">
        <v>643</v>
      </c>
      <c r="H459" s="32"/>
      <c r="I459" s="33"/>
      <c r="M459" s="34"/>
      <c r="N459" s="15"/>
      <c r="O459" s="15"/>
      <c r="P459" s="16"/>
      <c r="Q459" s="16"/>
      <c r="R459" s="16"/>
      <c r="S459" s="11"/>
    </row>
    <row r="460" spans="1:20" x14ac:dyDescent="0.25">
      <c r="A460" s="4">
        <v>51</v>
      </c>
      <c r="B460" s="32" t="s">
        <v>630</v>
      </c>
      <c r="C460" s="32" t="e">
        <f t="shared" si="60"/>
        <v>#N/A</v>
      </c>
      <c r="D460" s="32" t="s">
        <v>653</v>
      </c>
      <c r="E460" s="32" t="s">
        <v>654</v>
      </c>
      <c r="F460" s="32" t="s">
        <v>16</v>
      </c>
      <c r="G460" s="32" t="s">
        <v>643</v>
      </c>
      <c r="H460" s="32"/>
      <c r="I460" s="33"/>
      <c r="M460" s="17"/>
      <c r="N460" s="18"/>
      <c r="O460" s="18"/>
      <c r="P460" s="18"/>
      <c r="Q460" s="18"/>
      <c r="R460" s="18"/>
      <c r="S460" s="11"/>
    </row>
    <row r="461" spans="1:20" x14ac:dyDescent="0.25">
      <c r="A461" s="4">
        <v>52</v>
      </c>
      <c r="B461" s="32" t="s">
        <v>630</v>
      </c>
      <c r="C461" s="32" t="e">
        <f t="shared" si="60"/>
        <v>#N/A</v>
      </c>
      <c r="D461" s="32" t="s">
        <v>655</v>
      </c>
      <c r="E461" s="32" t="s">
        <v>656</v>
      </c>
      <c r="F461" s="32" t="s">
        <v>11</v>
      </c>
      <c r="G461" s="32" t="s">
        <v>643</v>
      </c>
      <c r="H461" s="32"/>
      <c r="I461" s="33"/>
      <c r="M461" s="12"/>
      <c r="N461" s="13"/>
      <c r="O461" s="13"/>
      <c r="P461" s="13"/>
      <c r="Q461" s="13"/>
      <c r="R461" s="13"/>
      <c r="S461" s="11"/>
    </row>
    <row r="462" spans="1:20" x14ac:dyDescent="0.25">
      <c r="A462" s="4">
        <v>53</v>
      </c>
      <c r="B462" s="32" t="s">
        <v>630</v>
      </c>
      <c r="C462" s="32" t="e">
        <f t="shared" si="60"/>
        <v>#N/A</v>
      </c>
      <c r="D462" s="32" t="s">
        <v>657</v>
      </c>
      <c r="E462" s="32" t="s">
        <v>658</v>
      </c>
      <c r="F462" s="32" t="s">
        <v>16</v>
      </c>
      <c r="G462" s="32" t="s">
        <v>643</v>
      </c>
      <c r="H462" s="32"/>
      <c r="I462" s="33"/>
      <c r="M462" s="19"/>
      <c r="N462" s="20"/>
      <c r="O462" s="20"/>
      <c r="P462" s="20"/>
      <c r="Q462" s="20"/>
      <c r="R462" s="20"/>
      <c r="S462" s="11"/>
    </row>
    <row r="463" spans="1:20" x14ac:dyDescent="0.25">
      <c r="A463" s="4">
        <v>54</v>
      </c>
      <c r="B463" s="32" t="s">
        <v>630</v>
      </c>
      <c r="C463" s="32" t="e">
        <f t="shared" si="60"/>
        <v>#N/A</v>
      </c>
      <c r="D463" s="32" t="s">
        <v>437</v>
      </c>
      <c r="E463" s="32" t="s">
        <v>659</v>
      </c>
      <c r="F463" s="32" t="s">
        <v>16</v>
      </c>
      <c r="G463" s="32" t="s">
        <v>643</v>
      </c>
      <c r="H463" s="32"/>
      <c r="I463" s="33"/>
      <c r="M463" s="12"/>
      <c r="N463" s="13"/>
      <c r="O463" s="13"/>
      <c r="P463" s="13"/>
      <c r="Q463" s="13"/>
      <c r="R463" s="13"/>
      <c r="S463" s="11"/>
    </row>
    <row r="464" spans="1:20" x14ac:dyDescent="0.25">
      <c r="A464" s="4">
        <v>55</v>
      </c>
      <c r="B464" s="32" t="s">
        <v>630</v>
      </c>
      <c r="C464" s="32" t="e">
        <f t="shared" si="60"/>
        <v>#N/A</v>
      </c>
      <c r="D464" s="32" t="s">
        <v>660</v>
      </c>
      <c r="E464" s="32" t="s">
        <v>661</v>
      </c>
      <c r="F464" s="32" t="s">
        <v>11</v>
      </c>
      <c r="G464" s="32" t="s">
        <v>643</v>
      </c>
      <c r="H464" s="32"/>
      <c r="I464" s="33"/>
      <c r="M464" s="35">
        <v>14</v>
      </c>
      <c r="N464" s="22" t="s">
        <v>662</v>
      </c>
      <c r="O464" s="22" t="s">
        <v>663</v>
      </c>
      <c r="P464" s="21" t="s">
        <v>16</v>
      </c>
      <c r="Q464" s="23">
        <v>39228</v>
      </c>
      <c r="R464" s="21" t="s">
        <v>580</v>
      </c>
      <c r="S464" s="11"/>
    </row>
    <row r="465" spans="1:19" x14ac:dyDescent="0.25">
      <c r="A465" s="4">
        <v>56</v>
      </c>
      <c r="B465" s="32" t="s">
        <v>630</v>
      </c>
      <c r="C465" s="32" t="e">
        <f t="shared" ref="C465:C496" si="65">VLOOKUP(I465,$M$2:$N$8,2)</f>
        <v>#N/A</v>
      </c>
      <c r="D465" s="32" t="s">
        <v>664</v>
      </c>
      <c r="E465" s="32" t="s">
        <v>209</v>
      </c>
      <c r="F465" s="32" t="s">
        <v>11</v>
      </c>
      <c r="G465" s="32" t="s">
        <v>643</v>
      </c>
      <c r="H465" s="32"/>
      <c r="I465" s="33"/>
      <c r="M465" s="35"/>
      <c r="N465" s="22"/>
      <c r="O465" s="22"/>
      <c r="P465" s="21"/>
      <c r="Q465" s="23"/>
      <c r="R465" s="21"/>
      <c r="S465" s="11"/>
    </row>
    <row r="466" spans="1:19" x14ac:dyDescent="0.25">
      <c r="A466" s="4">
        <v>57</v>
      </c>
      <c r="B466" s="32" t="s">
        <v>630</v>
      </c>
      <c r="C466" s="32" t="e">
        <f t="shared" si="65"/>
        <v>#N/A</v>
      </c>
      <c r="D466" s="32" t="s">
        <v>665</v>
      </c>
      <c r="E466" s="32" t="s">
        <v>666</v>
      </c>
      <c r="F466" s="32" t="s">
        <v>16</v>
      </c>
      <c r="G466" s="32" t="s">
        <v>643</v>
      </c>
      <c r="H466" s="32"/>
      <c r="I466" s="33"/>
      <c r="M466" s="25"/>
      <c r="N466" s="26"/>
      <c r="O466" s="26"/>
      <c r="P466" s="26"/>
      <c r="Q466" s="26"/>
      <c r="R466" s="26"/>
      <c r="S466" s="11"/>
    </row>
    <row r="467" spans="1:19" x14ac:dyDescent="0.25">
      <c r="A467" s="4">
        <v>58</v>
      </c>
      <c r="B467" s="32" t="s">
        <v>630</v>
      </c>
      <c r="C467" s="32" t="e">
        <f t="shared" si="65"/>
        <v>#N/A</v>
      </c>
      <c r="D467" s="32" t="s">
        <v>667</v>
      </c>
      <c r="E467" s="32" t="s">
        <v>668</v>
      </c>
      <c r="F467" s="32" t="s">
        <v>11</v>
      </c>
      <c r="G467" s="32" t="s">
        <v>643</v>
      </c>
      <c r="H467" s="32"/>
      <c r="I467" s="33"/>
      <c r="M467" s="12"/>
      <c r="N467" s="13"/>
      <c r="O467" s="13"/>
      <c r="P467" s="13"/>
      <c r="Q467" s="13"/>
      <c r="R467" s="13"/>
      <c r="S467" s="11"/>
    </row>
    <row r="468" spans="1:19" ht="25.5" x14ac:dyDescent="0.25">
      <c r="A468" s="4">
        <v>59</v>
      </c>
      <c r="B468" s="32" t="s">
        <v>630</v>
      </c>
      <c r="C468" s="32" t="e">
        <f t="shared" si="65"/>
        <v>#N/A</v>
      </c>
      <c r="D468" s="32" t="s">
        <v>157</v>
      </c>
      <c r="E468" s="32" t="s">
        <v>669</v>
      </c>
      <c r="F468" s="32" t="s">
        <v>11</v>
      </c>
      <c r="G468" s="32" t="s">
        <v>643</v>
      </c>
      <c r="H468" s="32"/>
      <c r="I468" s="33"/>
      <c r="M468" s="35">
        <v>15</v>
      </c>
      <c r="N468" s="22" t="s">
        <v>345</v>
      </c>
      <c r="O468" s="22" t="s">
        <v>670</v>
      </c>
      <c r="P468" s="21" t="s">
        <v>16</v>
      </c>
      <c r="Q468" s="23">
        <v>39330</v>
      </c>
      <c r="R468" s="21" t="s">
        <v>580</v>
      </c>
      <c r="S468" s="11"/>
    </row>
    <row r="469" spans="1:19" x14ac:dyDescent="0.25">
      <c r="A469" s="4">
        <v>60</v>
      </c>
      <c r="B469" s="32" t="s">
        <v>630</v>
      </c>
      <c r="C469" s="32" t="e">
        <f t="shared" si="65"/>
        <v>#N/A</v>
      </c>
      <c r="D469" s="32" t="s">
        <v>671</v>
      </c>
      <c r="E469" s="32" t="s">
        <v>672</v>
      </c>
      <c r="F469" s="32" t="s">
        <v>16</v>
      </c>
      <c r="G469" s="32" t="s">
        <v>643</v>
      </c>
      <c r="H469" s="32"/>
      <c r="I469" s="33"/>
      <c r="M469" s="35"/>
      <c r="N469" s="22"/>
      <c r="O469" s="22"/>
      <c r="P469" s="21"/>
      <c r="Q469" s="23"/>
      <c r="R469" s="21"/>
      <c r="S469" s="11"/>
    </row>
    <row r="470" spans="1:19" x14ac:dyDescent="0.25">
      <c r="A470" s="4">
        <v>61</v>
      </c>
      <c r="B470" s="32" t="s">
        <v>630</v>
      </c>
      <c r="C470" s="32" t="e">
        <f t="shared" si="65"/>
        <v>#N/A</v>
      </c>
      <c r="D470" s="32" t="s">
        <v>204</v>
      </c>
      <c r="E470" s="32" t="s">
        <v>673</v>
      </c>
      <c r="F470" s="32" t="s">
        <v>11</v>
      </c>
      <c r="G470" s="32" t="s">
        <v>643</v>
      </c>
      <c r="H470" s="32"/>
      <c r="I470" s="33"/>
      <c r="M470" s="25"/>
      <c r="N470" s="26"/>
      <c r="O470" s="26"/>
      <c r="P470" s="26"/>
      <c r="Q470" s="26"/>
      <c r="R470" s="26"/>
      <c r="S470" s="11"/>
    </row>
    <row r="471" spans="1:19" x14ac:dyDescent="0.25">
      <c r="A471" s="4">
        <v>62</v>
      </c>
      <c r="B471" s="32" t="s">
        <v>630</v>
      </c>
      <c r="C471" s="32" t="e">
        <f t="shared" si="65"/>
        <v>#N/A</v>
      </c>
      <c r="D471" s="32" t="s">
        <v>674</v>
      </c>
      <c r="E471" s="32" t="s">
        <v>675</v>
      </c>
      <c r="F471" s="32" t="s">
        <v>16</v>
      </c>
      <c r="G471" s="32" t="s">
        <v>643</v>
      </c>
      <c r="H471" s="32"/>
      <c r="I471" s="33"/>
      <c r="M471" s="12"/>
      <c r="N471" s="13"/>
      <c r="O471" s="13"/>
      <c r="P471" s="13"/>
      <c r="Q471" s="13"/>
      <c r="R471" s="13"/>
      <c r="S471" s="11"/>
    </row>
    <row r="472" spans="1:19" x14ac:dyDescent="0.25">
      <c r="A472" s="4">
        <v>63</v>
      </c>
      <c r="B472" s="32" t="s">
        <v>630</v>
      </c>
      <c r="C472" s="32" t="e">
        <f t="shared" si="65"/>
        <v>#N/A</v>
      </c>
      <c r="D472" s="32" t="s">
        <v>676</v>
      </c>
      <c r="E472" s="32" t="s">
        <v>677</v>
      </c>
      <c r="F472" s="32" t="s">
        <v>11</v>
      </c>
      <c r="G472" s="32" t="s">
        <v>643</v>
      </c>
      <c r="H472" s="32"/>
      <c r="I472" s="33"/>
      <c r="M472" s="35">
        <v>16</v>
      </c>
      <c r="N472" s="22" t="s">
        <v>678</v>
      </c>
      <c r="O472" s="22" t="s">
        <v>679</v>
      </c>
      <c r="P472" s="21" t="s">
        <v>16</v>
      </c>
      <c r="Q472" s="23">
        <v>39003</v>
      </c>
      <c r="R472" s="21" t="s">
        <v>580</v>
      </c>
      <c r="S472" s="11"/>
    </row>
    <row r="473" spans="1:19" x14ac:dyDescent="0.25">
      <c r="A473" s="4">
        <v>64</v>
      </c>
      <c r="B473" s="32" t="s">
        <v>630</v>
      </c>
      <c r="C473" s="32" t="e">
        <f t="shared" si="65"/>
        <v>#N/A</v>
      </c>
      <c r="D473" s="32" t="s">
        <v>680</v>
      </c>
      <c r="E473" s="32" t="s">
        <v>666</v>
      </c>
      <c r="F473" s="32" t="s">
        <v>16</v>
      </c>
      <c r="G473" s="32" t="s">
        <v>643</v>
      </c>
      <c r="H473" s="32"/>
      <c r="I473" s="33"/>
      <c r="M473" s="35"/>
      <c r="N473" s="22"/>
      <c r="O473" s="22"/>
      <c r="P473" s="21"/>
      <c r="Q473" s="23"/>
      <c r="R473" s="21"/>
      <c r="S473" s="11"/>
    </row>
    <row r="474" spans="1:19" x14ac:dyDescent="0.25">
      <c r="A474" s="4">
        <v>65</v>
      </c>
      <c r="B474" s="32" t="s">
        <v>630</v>
      </c>
      <c r="C474" s="32" t="e">
        <f t="shared" si="65"/>
        <v>#N/A</v>
      </c>
      <c r="D474" s="32" t="s">
        <v>681</v>
      </c>
      <c r="E474" s="32" t="s">
        <v>682</v>
      </c>
      <c r="F474" s="32" t="s">
        <v>16</v>
      </c>
      <c r="G474" s="32" t="s">
        <v>643</v>
      </c>
      <c r="H474" s="32"/>
      <c r="I474" s="33"/>
      <c r="M474" s="25"/>
      <c r="N474" s="26"/>
      <c r="O474" s="26"/>
      <c r="P474" s="26"/>
      <c r="Q474" s="26"/>
      <c r="R474" s="26"/>
      <c r="S474" s="11"/>
    </row>
    <row r="475" spans="1:19" x14ac:dyDescent="0.25">
      <c r="A475" s="4">
        <v>66</v>
      </c>
      <c r="B475" s="32" t="s">
        <v>630</v>
      </c>
      <c r="C475" s="32" t="e">
        <f t="shared" si="65"/>
        <v>#N/A</v>
      </c>
      <c r="D475" s="32" t="s">
        <v>49</v>
      </c>
      <c r="E475" s="32" t="s">
        <v>683</v>
      </c>
      <c r="F475" s="32" t="s">
        <v>16</v>
      </c>
      <c r="G475" s="32" t="s">
        <v>643</v>
      </c>
      <c r="H475" s="32"/>
      <c r="I475" s="33"/>
      <c r="M475" s="12"/>
      <c r="N475" s="13"/>
      <c r="O475" s="13"/>
      <c r="P475" s="13"/>
      <c r="Q475" s="13"/>
      <c r="R475" s="13"/>
      <c r="S475" s="11"/>
    </row>
    <row r="476" spans="1:19" ht="16.899999999999999" customHeight="1" x14ac:dyDescent="0.25">
      <c r="A476" s="4">
        <v>67</v>
      </c>
      <c r="B476" s="32" t="s">
        <v>630</v>
      </c>
      <c r="C476" s="32" t="e">
        <f t="shared" si="65"/>
        <v>#N/A</v>
      </c>
      <c r="D476" s="32" t="s">
        <v>684</v>
      </c>
      <c r="E476" s="32" t="s">
        <v>685</v>
      </c>
      <c r="F476" s="32" t="s">
        <v>16</v>
      </c>
      <c r="G476" s="32" t="s">
        <v>643</v>
      </c>
      <c r="H476" s="32"/>
      <c r="I476" s="33"/>
      <c r="M476" s="35">
        <v>17</v>
      </c>
      <c r="N476" s="22" t="s">
        <v>313</v>
      </c>
      <c r="O476" s="22" t="s">
        <v>686</v>
      </c>
      <c r="P476" s="21" t="s">
        <v>16</v>
      </c>
      <c r="Q476" s="23">
        <v>39388</v>
      </c>
      <c r="R476" s="21" t="s">
        <v>580</v>
      </c>
      <c r="S476" s="11"/>
    </row>
    <row r="477" spans="1:19" x14ac:dyDescent="0.25">
      <c r="A477" s="4">
        <v>68</v>
      </c>
      <c r="B477" s="32" t="s">
        <v>630</v>
      </c>
      <c r="C477" s="32" t="e">
        <f t="shared" si="65"/>
        <v>#N/A</v>
      </c>
      <c r="D477" s="32" t="s">
        <v>687</v>
      </c>
      <c r="E477" s="32" t="s">
        <v>658</v>
      </c>
      <c r="F477" s="32" t="s">
        <v>11</v>
      </c>
      <c r="G477" s="32" t="s">
        <v>643</v>
      </c>
      <c r="H477" s="32"/>
      <c r="I477" s="33"/>
      <c r="M477" s="35"/>
      <c r="N477" s="22"/>
      <c r="O477" s="22"/>
      <c r="P477" s="21"/>
      <c r="Q477" s="23"/>
      <c r="R477" s="21"/>
      <c r="S477" s="11"/>
    </row>
    <row r="478" spans="1:19" x14ac:dyDescent="0.25">
      <c r="A478" s="4">
        <v>69</v>
      </c>
      <c r="B478" s="32" t="s">
        <v>630</v>
      </c>
      <c r="C478" s="32" t="e">
        <f t="shared" si="65"/>
        <v>#N/A</v>
      </c>
      <c r="D478" s="32" t="s">
        <v>688</v>
      </c>
      <c r="E478" s="32" t="s">
        <v>689</v>
      </c>
      <c r="F478" s="32" t="s">
        <v>11</v>
      </c>
      <c r="G478" s="32" t="s">
        <v>643</v>
      </c>
      <c r="H478" s="32"/>
      <c r="I478" s="33"/>
      <c r="M478" s="25"/>
      <c r="N478" s="26"/>
      <c r="O478" s="26"/>
      <c r="P478" s="26"/>
      <c r="Q478" s="26"/>
      <c r="R478" s="26"/>
      <c r="S478" s="11"/>
    </row>
    <row r="479" spans="1:19" x14ac:dyDescent="0.25">
      <c r="A479" s="4">
        <v>70</v>
      </c>
      <c r="B479" s="32" t="s">
        <v>630</v>
      </c>
      <c r="C479" s="32" t="e">
        <f t="shared" si="65"/>
        <v>#N/A</v>
      </c>
      <c r="D479" s="32" t="s">
        <v>353</v>
      </c>
      <c r="E479" s="32" t="s">
        <v>690</v>
      </c>
      <c r="F479" s="32" t="s">
        <v>16</v>
      </c>
      <c r="G479" s="32" t="s">
        <v>643</v>
      </c>
      <c r="H479" s="32"/>
      <c r="I479" s="33"/>
      <c r="M479" s="12"/>
      <c r="N479" s="13"/>
      <c r="O479" s="13"/>
      <c r="P479" s="13"/>
      <c r="Q479" s="13"/>
      <c r="R479" s="13"/>
      <c r="S479" s="11"/>
    </row>
    <row r="480" spans="1:19" x14ac:dyDescent="0.25">
      <c r="A480" s="4">
        <v>71</v>
      </c>
      <c r="B480" s="32" t="s">
        <v>630</v>
      </c>
      <c r="C480" s="32" t="e">
        <f t="shared" si="65"/>
        <v>#N/A</v>
      </c>
      <c r="D480" s="32" t="s">
        <v>576</v>
      </c>
      <c r="E480" s="32" t="s">
        <v>691</v>
      </c>
      <c r="F480" s="32" t="s">
        <v>16</v>
      </c>
      <c r="G480" s="32" t="s">
        <v>643</v>
      </c>
      <c r="H480" s="32"/>
      <c r="I480" s="33"/>
      <c r="M480" s="35">
        <v>18</v>
      </c>
      <c r="N480" s="22" t="s">
        <v>416</v>
      </c>
      <c r="O480" s="22" t="s">
        <v>692</v>
      </c>
      <c r="P480" s="21" t="s">
        <v>16</v>
      </c>
      <c r="Q480" s="23">
        <v>39425</v>
      </c>
      <c r="R480" s="21" t="s">
        <v>580</v>
      </c>
      <c r="S480" s="11"/>
    </row>
    <row r="481" spans="1:19" x14ac:dyDescent="0.25">
      <c r="A481" s="4">
        <v>72</v>
      </c>
      <c r="B481" s="32" t="s">
        <v>630</v>
      </c>
      <c r="C481" s="32" t="e">
        <f t="shared" si="65"/>
        <v>#N/A</v>
      </c>
      <c r="D481" s="32" t="s">
        <v>693</v>
      </c>
      <c r="E481" s="32" t="s">
        <v>694</v>
      </c>
      <c r="F481" s="32" t="s">
        <v>11</v>
      </c>
      <c r="G481" s="32" t="s">
        <v>643</v>
      </c>
      <c r="H481" s="32"/>
      <c r="I481" s="33"/>
      <c r="M481" s="35"/>
      <c r="N481" s="22"/>
      <c r="O481" s="22"/>
      <c r="P481" s="21"/>
      <c r="Q481" s="23"/>
      <c r="R481" s="21"/>
      <c r="S481" s="11"/>
    </row>
    <row r="482" spans="1:19" x14ac:dyDescent="0.25">
      <c r="A482" s="4">
        <v>73</v>
      </c>
      <c r="B482" s="32" t="s">
        <v>630</v>
      </c>
      <c r="C482" s="32" t="e">
        <f t="shared" si="65"/>
        <v>#N/A</v>
      </c>
      <c r="D482" s="32" t="s">
        <v>695</v>
      </c>
      <c r="E482" s="32" t="s">
        <v>696</v>
      </c>
      <c r="F482" s="32" t="s">
        <v>16</v>
      </c>
      <c r="G482" s="32" t="s">
        <v>643</v>
      </c>
      <c r="H482" s="32"/>
      <c r="I482" s="33"/>
      <c r="M482" s="25"/>
      <c r="N482" s="26"/>
      <c r="O482" s="26"/>
      <c r="P482" s="26"/>
      <c r="Q482" s="26"/>
      <c r="R482" s="26"/>
      <c r="S482" s="11"/>
    </row>
    <row r="483" spans="1:19" x14ac:dyDescent="0.25">
      <c r="A483" s="4">
        <v>74</v>
      </c>
      <c r="B483" s="32" t="s">
        <v>630</v>
      </c>
      <c r="C483" s="32" t="e">
        <f t="shared" si="65"/>
        <v>#N/A</v>
      </c>
      <c r="D483" s="32" t="s">
        <v>180</v>
      </c>
      <c r="E483" s="32" t="s">
        <v>697</v>
      </c>
      <c r="F483" s="32" t="s">
        <v>16</v>
      </c>
      <c r="G483" s="32" t="s">
        <v>643</v>
      </c>
      <c r="H483" s="32"/>
      <c r="I483" s="33"/>
      <c r="M483" s="12"/>
      <c r="N483" s="13"/>
      <c r="O483" s="13"/>
      <c r="P483" s="13"/>
      <c r="Q483" s="13"/>
      <c r="R483" s="13"/>
      <c r="S483" s="11"/>
    </row>
    <row r="484" spans="1:19" ht="25.5" x14ac:dyDescent="0.25">
      <c r="A484" s="4">
        <v>75</v>
      </c>
      <c r="B484" s="32" t="s">
        <v>630</v>
      </c>
      <c r="C484" s="32" t="e">
        <f t="shared" si="65"/>
        <v>#N/A</v>
      </c>
      <c r="D484" s="32" t="s">
        <v>698</v>
      </c>
      <c r="E484" s="32" t="s">
        <v>699</v>
      </c>
      <c r="F484" s="32" t="s">
        <v>16</v>
      </c>
      <c r="G484" s="32" t="s">
        <v>643</v>
      </c>
      <c r="H484" s="32"/>
      <c r="I484" s="33"/>
      <c r="M484" s="35">
        <v>19</v>
      </c>
      <c r="N484" s="22" t="s">
        <v>700</v>
      </c>
      <c r="O484" s="22" t="s">
        <v>701</v>
      </c>
      <c r="P484" s="21" t="s">
        <v>19</v>
      </c>
      <c r="Q484" s="23">
        <v>39333</v>
      </c>
      <c r="R484" s="21" t="s">
        <v>580</v>
      </c>
      <c r="S484" s="11"/>
    </row>
    <row r="485" spans="1:19" x14ac:dyDescent="0.25">
      <c r="A485" s="4">
        <v>76</v>
      </c>
      <c r="B485" s="32" t="s">
        <v>630</v>
      </c>
      <c r="C485" s="32" t="e">
        <f t="shared" si="65"/>
        <v>#N/A</v>
      </c>
      <c r="D485" s="32" t="s">
        <v>702</v>
      </c>
      <c r="E485" s="32" t="s">
        <v>703</v>
      </c>
      <c r="F485" s="32" t="s">
        <v>16</v>
      </c>
      <c r="G485" s="32" t="s">
        <v>643</v>
      </c>
      <c r="H485" s="32"/>
      <c r="I485" s="33"/>
      <c r="M485" s="35"/>
      <c r="N485" s="22"/>
      <c r="O485" s="22"/>
      <c r="P485" s="21"/>
      <c r="Q485" s="23"/>
      <c r="R485" s="21"/>
      <c r="S485" s="11"/>
    </row>
    <row r="486" spans="1:19" x14ac:dyDescent="0.25">
      <c r="A486" s="4">
        <v>77</v>
      </c>
      <c r="B486" s="32" t="s">
        <v>630</v>
      </c>
      <c r="C486" s="32" t="e">
        <f t="shared" si="65"/>
        <v>#N/A</v>
      </c>
      <c r="D486" s="32" t="s">
        <v>549</v>
      </c>
      <c r="E486" s="32" t="s">
        <v>704</v>
      </c>
      <c r="F486" s="32" t="s">
        <v>16</v>
      </c>
      <c r="G486" s="32" t="s">
        <v>643</v>
      </c>
      <c r="H486" s="32"/>
      <c r="I486" s="33"/>
      <c r="M486" s="25"/>
      <c r="N486" s="26"/>
      <c r="O486" s="26"/>
      <c r="P486" s="26"/>
      <c r="Q486" s="26"/>
      <c r="R486" s="26"/>
      <c r="S486" s="11"/>
    </row>
    <row r="487" spans="1:19" x14ac:dyDescent="0.25">
      <c r="A487" s="4">
        <v>78</v>
      </c>
      <c r="B487" s="32" t="s">
        <v>580</v>
      </c>
      <c r="C487" s="32" t="e">
        <f t="shared" si="65"/>
        <v>#N/A</v>
      </c>
      <c r="D487" s="32" t="s">
        <v>705</v>
      </c>
      <c r="E487" s="32" t="s">
        <v>706</v>
      </c>
      <c r="F487" s="32" t="s">
        <v>11</v>
      </c>
      <c r="G487" s="32" t="s">
        <v>643</v>
      </c>
      <c r="H487" s="32"/>
      <c r="I487" s="33"/>
      <c r="M487" s="12"/>
      <c r="N487" s="13"/>
      <c r="O487" s="13"/>
      <c r="P487" s="13"/>
      <c r="Q487" s="13"/>
      <c r="R487" s="13"/>
      <c r="S487" s="11"/>
    </row>
    <row r="488" spans="1:19" x14ac:dyDescent="0.25">
      <c r="A488" s="4">
        <v>79</v>
      </c>
      <c r="B488" s="32" t="s">
        <v>580</v>
      </c>
      <c r="C488" s="32" t="e">
        <f t="shared" si="65"/>
        <v>#N/A</v>
      </c>
      <c r="D488" s="32" t="s">
        <v>9</v>
      </c>
      <c r="E488" s="32" t="s">
        <v>707</v>
      </c>
      <c r="F488" s="32" t="s">
        <v>16</v>
      </c>
      <c r="G488" s="32" t="s">
        <v>643</v>
      </c>
      <c r="H488" s="32"/>
      <c r="I488" s="33"/>
      <c r="M488" s="35">
        <v>20</v>
      </c>
      <c r="N488" s="22" t="s">
        <v>708</v>
      </c>
      <c r="O488" s="22" t="s">
        <v>679</v>
      </c>
      <c r="P488" s="21" t="s">
        <v>16</v>
      </c>
      <c r="Q488" s="23">
        <v>39136</v>
      </c>
      <c r="R488" s="21" t="s">
        <v>580</v>
      </c>
      <c r="S488" s="11"/>
    </row>
    <row r="489" spans="1:19" x14ac:dyDescent="0.25">
      <c r="A489" s="4">
        <v>80</v>
      </c>
      <c r="B489" s="32" t="s">
        <v>580</v>
      </c>
      <c r="C489" s="32" t="e">
        <f t="shared" si="65"/>
        <v>#N/A</v>
      </c>
      <c r="D489" s="32" t="s">
        <v>131</v>
      </c>
      <c r="E489" s="32" t="s">
        <v>709</v>
      </c>
      <c r="F489" s="32" t="s">
        <v>11</v>
      </c>
      <c r="G489" s="32" t="s">
        <v>643</v>
      </c>
      <c r="H489" s="32"/>
      <c r="I489" s="33"/>
      <c r="M489" s="35"/>
      <c r="N489" s="22"/>
      <c r="O489" s="22"/>
      <c r="P489" s="21"/>
      <c r="Q489" s="23"/>
      <c r="R489" s="21"/>
      <c r="S489" s="11"/>
    </row>
    <row r="490" spans="1:19" x14ac:dyDescent="0.25">
      <c r="A490" s="4">
        <v>81</v>
      </c>
      <c r="B490" s="32" t="s">
        <v>580</v>
      </c>
      <c r="C490" s="32" t="e">
        <f t="shared" si="65"/>
        <v>#N/A</v>
      </c>
      <c r="D490" s="32" t="s">
        <v>225</v>
      </c>
      <c r="E490" s="32" t="s">
        <v>647</v>
      </c>
      <c r="F490" s="32" t="s">
        <v>16</v>
      </c>
      <c r="G490" s="32" t="s">
        <v>643</v>
      </c>
      <c r="H490" s="32"/>
      <c r="I490" s="33"/>
      <c r="M490" s="25"/>
      <c r="N490" s="26"/>
      <c r="O490" s="26"/>
      <c r="P490" s="26"/>
      <c r="Q490" s="26"/>
      <c r="R490" s="26"/>
      <c r="S490" s="11"/>
    </row>
    <row r="491" spans="1:19" x14ac:dyDescent="0.25">
      <c r="A491" s="4">
        <v>82</v>
      </c>
      <c r="B491" s="32" t="s">
        <v>580</v>
      </c>
      <c r="C491" s="32" t="e">
        <f t="shared" si="65"/>
        <v>#N/A</v>
      </c>
      <c r="D491" s="32" t="s">
        <v>327</v>
      </c>
      <c r="E491" s="32" t="s">
        <v>710</v>
      </c>
      <c r="F491" s="32" t="s">
        <v>16</v>
      </c>
      <c r="G491" s="32" t="s">
        <v>643</v>
      </c>
      <c r="H491" s="32"/>
      <c r="I491" s="33"/>
      <c r="M491" s="12"/>
      <c r="N491" s="13"/>
      <c r="O491" s="13"/>
      <c r="P491" s="13"/>
      <c r="Q491" s="13"/>
      <c r="R491" s="13"/>
      <c r="S491" s="11"/>
    </row>
    <row r="492" spans="1:19" x14ac:dyDescent="0.25">
      <c r="A492" s="4">
        <v>83</v>
      </c>
      <c r="B492" s="32" t="s">
        <v>580</v>
      </c>
      <c r="C492" s="32" t="e">
        <f t="shared" si="65"/>
        <v>#N/A</v>
      </c>
      <c r="D492" s="32" t="s">
        <v>267</v>
      </c>
      <c r="E492" s="32" t="s">
        <v>711</v>
      </c>
      <c r="F492" s="32" t="s">
        <v>16</v>
      </c>
      <c r="G492" s="32" t="s">
        <v>643</v>
      </c>
      <c r="H492" s="32"/>
      <c r="I492" s="33"/>
      <c r="M492" s="35">
        <v>21</v>
      </c>
      <c r="N492" s="22" t="s">
        <v>712</v>
      </c>
      <c r="O492" s="22" t="s">
        <v>713</v>
      </c>
      <c r="P492" s="21" t="s">
        <v>19</v>
      </c>
      <c r="Q492" s="23">
        <v>38985</v>
      </c>
      <c r="R492" s="21" t="s">
        <v>580</v>
      </c>
      <c r="S492" s="11"/>
    </row>
    <row r="493" spans="1:19" x14ac:dyDescent="0.25">
      <c r="A493" s="4">
        <v>84</v>
      </c>
      <c r="B493" s="32" t="s">
        <v>580</v>
      </c>
      <c r="C493" s="32" t="e">
        <f t="shared" si="65"/>
        <v>#N/A</v>
      </c>
      <c r="D493" s="32" t="s">
        <v>714</v>
      </c>
      <c r="E493" s="32" t="s">
        <v>715</v>
      </c>
      <c r="F493" s="32" t="s">
        <v>11</v>
      </c>
      <c r="G493" s="32" t="s">
        <v>643</v>
      </c>
      <c r="H493" s="32"/>
      <c r="I493" s="33"/>
      <c r="M493" s="35"/>
      <c r="N493" s="22"/>
      <c r="O493" s="22"/>
      <c r="P493" s="21"/>
      <c r="Q493" s="23"/>
      <c r="R493" s="21"/>
      <c r="S493" s="11"/>
    </row>
    <row r="494" spans="1:19" x14ac:dyDescent="0.25">
      <c r="A494" s="4">
        <v>85</v>
      </c>
      <c r="B494" s="32" t="s">
        <v>580</v>
      </c>
      <c r="C494" s="32" t="e">
        <f t="shared" si="65"/>
        <v>#N/A</v>
      </c>
      <c r="D494" s="32" t="s">
        <v>716</v>
      </c>
      <c r="E494" s="32" t="s">
        <v>717</v>
      </c>
      <c r="F494" s="32" t="s">
        <v>16</v>
      </c>
      <c r="G494" s="32" t="s">
        <v>643</v>
      </c>
      <c r="H494" s="32"/>
      <c r="I494" s="33"/>
      <c r="M494" s="25"/>
      <c r="N494" s="26"/>
      <c r="O494" s="26"/>
      <c r="P494" s="26"/>
      <c r="Q494" s="26"/>
      <c r="R494" s="26"/>
      <c r="S494" s="11"/>
    </row>
    <row r="495" spans="1:19" ht="17.850000000000001" customHeight="1" x14ac:dyDescent="0.25">
      <c r="A495" s="4">
        <v>86</v>
      </c>
      <c r="B495" s="32" t="s">
        <v>580</v>
      </c>
      <c r="C495" s="32" t="e">
        <f t="shared" si="65"/>
        <v>#N/A</v>
      </c>
      <c r="D495" s="32" t="s">
        <v>716</v>
      </c>
      <c r="E495" s="32" t="s">
        <v>647</v>
      </c>
      <c r="F495" s="32" t="s">
        <v>16</v>
      </c>
      <c r="G495" s="32" t="s">
        <v>643</v>
      </c>
      <c r="H495" s="32"/>
      <c r="I495" s="33"/>
      <c r="M495" s="36">
        <v>22</v>
      </c>
      <c r="N495" s="30" t="s">
        <v>718</v>
      </c>
      <c r="O495" s="30" t="s">
        <v>719</v>
      </c>
      <c r="P495" s="29" t="s">
        <v>16</v>
      </c>
      <c r="Q495" s="31">
        <v>39381</v>
      </c>
      <c r="R495" s="29" t="s">
        <v>580</v>
      </c>
      <c r="S495" s="11"/>
    </row>
    <row r="496" spans="1:19" x14ac:dyDescent="0.25">
      <c r="A496" s="4">
        <v>87</v>
      </c>
      <c r="B496" s="32" t="s">
        <v>580</v>
      </c>
      <c r="C496" s="32" t="e">
        <f t="shared" si="65"/>
        <v>#N/A</v>
      </c>
      <c r="D496" s="32" t="s">
        <v>20</v>
      </c>
      <c r="E496" s="32" t="s">
        <v>720</v>
      </c>
      <c r="F496" s="32" t="s">
        <v>16</v>
      </c>
      <c r="G496" s="32" t="s">
        <v>643</v>
      </c>
      <c r="H496" s="32"/>
      <c r="I496" s="33"/>
      <c r="M496" s="36"/>
      <c r="N496" s="30"/>
      <c r="O496" s="30"/>
      <c r="P496" s="29"/>
      <c r="Q496" s="31"/>
      <c r="R496" s="29"/>
      <c r="S496" s="11"/>
    </row>
    <row r="497" spans="1:9" x14ac:dyDescent="0.25">
      <c r="A497" s="4">
        <v>88</v>
      </c>
      <c r="B497" s="32" t="s">
        <v>580</v>
      </c>
      <c r="C497" s="32" t="e">
        <f t="shared" ref="C497:C511" si="66">VLOOKUP(I497,$M$2:$N$8,2)</f>
        <v>#N/A</v>
      </c>
      <c r="D497" s="32" t="s">
        <v>271</v>
      </c>
      <c r="E497" s="32" t="s">
        <v>721</v>
      </c>
      <c r="F497" s="32" t="s">
        <v>16</v>
      </c>
      <c r="G497" s="32" t="s">
        <v>643</v>
      </c>
      <c r="H497" s="32"/>
      <c r="I497" s="33"/>
    </row>
    <row r="498" spans="1:9" x14ac:dyDescent="0.25">
      <c r="A498" s="4">
        <v>89</v>
      </c>
      <c r="B498" s="32" t="s">
        <v>580</v>
      </c>
      <c r="C498" s="32" t="e">
        <f t="shared" si="66"/>
        <v>#N/A</v>
      </c>
      <c r="D498" s="32" t="s">
        <v>722</v>
      </c>
      <c r="E498" s="32" t="s">
        <v>723</v>
      </c>
      <c r="F498" s="32" t="s">
        <v>16</v>
      </c>
      <c r="G498" s="32" t="s">
        <v>643</v>
      </c>
      <c r="H498" s="32"/>
      <c r="I498" s="33"/>
    </row>
    <row r="499" spans="1:9" x14ac:dyDescent="0.25">
      <c r="A499" s="4">
        <v>90</v>
      </c>
      <c r="B499" s="32" t="s">
        <v>580</v>
      </c>
      <c r="C499" s="32" t="e">
        <f t="shared" si="66"/>
        <v>#N/A</v>
      </c>
      <c r="D499" s="32" t="s">
        <v>722</v>
      </c>
      <c r="E499" s="32" t="s">
        <v>724</v>
      </c>
      <c r="F499" s="32" t="s">
        <v>16</v>
      </c>
      <c r="G499" s="32" t="s">
        <v>643</v>
      </c>
      <c r="H499" s="32"/>
      <c r="I499" s="33"/>
    </row>
    <row r="500" spans="1:9" x14ac:dyDescent="0.25">
      <c r="A500" s="4">
        <v>91</v>
      </c>
      <c r="B500" s="32" t="s">
        <v>580</v>
      </c>
      <c r="C500" s="32" t="e">
        <f t="shared" si="66"/>
        <v>#N/A</v>
      </c>
      <c r="D500" s="32" t="s">
        <v>395</v>
      </c>
      <c r="E500" s="32" t="s">
        <v>645</v>
      </c>
      <c r="F500" s="32" t="s">
        <v>16</v>
      </c>
      <c r="G500" s="32" t="s">
        <v>643</v>
      </c>
      <c r="H500" s="32"/>
      <c r="I500" s="33"/>
    </row>
    <row r="501" spans="1:9" x14ac:dyDescent="0.25">
      <c r="A501" s="4">
        <v>92</v>
      </c>
      <c r="B501" s="32" t="s">
        <v>580</v>
      </c>
      <c r="C501" s="32" t="e">
        <f t="shared" si="66"/>
        <v>#N/A</v>
      </c>
      <c r="D501" s="32" t="s">
        <v>143</v>
      </c>
      <c r="E501" s="32" t="s">
        <v>540</v>
      </c>
      <c r="F501" s="32" t="s">
        <v>11</v>
      </c>
      <c r="G501" s="32" t="s">
        <v>643</v>
      </c>
      <c r="H501" s="32"/>
      <c r="I501" s="33"/>
    </row>
    <row r="502" spans="1:9" x14ac:dyDescent="0.25">
      <c r="A502" s="4">
        <v>93</v>
      </c>
      <c r="B502" s="32" t="s">
        <v>580</v>
      </c>
      <c r="C502" s="32" t="e">
        <f t="shared" si="66"/>
        <v>#N/A</v>
      </c>
      <c r="D502" s="32" t="s">
        <v>92</v>
      </c>
      <c r="E502" s="32" t="s">
        <v>725</v>
      </c>
      <c r="F502" s="32" t="s">
        <v>11</v>
      </c>
      <c r="G502" s="32" t="s">
        <v>643</v>
      </c>
      <c r="H502" s="32"/>
      <c r="I502" s="33"/>
    </row>
    <row r="503" spans="1:9" x14ac:dyDescent="0.25">
      <c r="A503" s="4">
        <v>94</v>
      </c>
      <c r="B503" s="32" t="s">
        <v>580</v>
      </c>
      <c r="C503" s="32" t="e">
        <f t="shared" si="66"/>
        <v>#N/A</v>
      </c>
      <c r="D503" s="32" t="s">
        <v>726</v>
      </c>
      <c r="E503" s="32" t="s">
        <v>727</v>
      </c>
      <c r="F503" s="32" t="s">
        <v>11</v>
      </c>
      <c r="G503" s="32" t="s">
        <v>643</v>
      </c>
      <c r="H503" s="32"/>
      <c r="I503" s="33"/>
    </row>
    <row r="504" spans="1:9" x14ac:dyDescent="0.25">
      <c r="A504" s="4">
        <v>95</v>
      </c>
      <c r="B504" s="32" t="s">
        <v>580</v>
      </c>
      <c r="C504" s="32" t="e">
        <f t="shared" si="66"/>
        <v>#N/A</v>
      </c>
      <c r="D504" s="32" t="s">
        <v>240</v>
      </c>
      <c r="E504" s="32" t="s">
        <v>728</v>
      </c>
      <c r="F504" s="32" t="s">
        <v>11</v>
      </c>
      <c r="G504" s="32" t="s">
        <v>643</v>
      </c>
      <c r="H504" s="32"/>
      <c r="I504" s="33"/>
    </row>
    <row r="505" spans="1:9" x14ac:dyDescent="0.25">
      <c r="A505" s="4">
        <v>96</v>
      </c>
      <c r="B505" s="32" t="s">
        <v>580</v>
      </c>
      <c r="C505" s="32" t="e">
        <f t="shared" si="66"/>
        <v>#N/A</v>
      </c>
      <c r="D505" s="32" t="s">
        <v>729</v>
      </c>
      <c r="E505" s="32" t="s">
        <v>730</v>
      </c>
      <c r="F505" s="32" t="s">
        <v>11</v>
      </c>
      <c r="G505" s="32" t="s">
        <v>643</v>
      </c>
      <c r="H505" s="32"/>
      <c r="I505" s="33"/>
    </row>
    <row r="506" spans="1:9" x14ac:dyDescent="0.25">
      <c r="A506" s="4">
        <v>97</v>
      </c>
      <c r="B506" s="37" t="s">
        <v>580</v>
      </c>
      <c r="C506" s="32" t="e">
        <f t="shared" si="66"/>
        <v>#N/A</v>
      </c>
      <c r="D506" s="32" t="s">
        <v>731</v>
      </c>
      <c r="E506" s="32" t="s">
        <v>721</v>
      </c>
      <c r="F506" s="32" t="s">
        <v>16</v>
      </c>
      <c r="G506" s="32" t="s">
        <v>643</v>
      </c>
      <c r="H506" s="32"/>
      <c r="I506" s="33"/>
    </row>
    <row r="507" spans="1:9" x14ac:dyDescent="0.25">
      <c r="A507" s="4">
        <v>98</v>
      </c>
      <c r="B507" s="32" t="s">
        <v>580</v>
      </c>
      <c r="C507" s="32" t="e">
        <f t="shared" si="66"/>
        <v>#N/A</v>
      </c>
      <c r="D507" s="32" t="s">
        <v>732</v>
      </c>
      <c r="E507" s="32" t="s">
        <v>733</v>
      </c>
      <c r="F507" s="32" t="s">
        <v>11</v>
      </c>
      <c r="G507" s="32" t="s">
        <v>643</v>
      </c>
      <c r="H507" s="32"/>
      <c r="I507" s="33"/>
    </row>
    <row r="508" spans="1:9" x14ac:dyDescent="0.25">
      <c r="A508" s="4">
        <v>99</v>
      </c>
      <c r="B508" s="32" t="s">
        <v>580</v>
      </c>
      <c r="C508" s="32" t="e">
        <f t="shared" si="66"/>
        <v>#N/A</v>
      </c>
      <c r="D508" s="32" t="s">
        <v>734</v>
      </c>
      <c r="E508" s="32" t="s">
        <v>583</v>
      </c>
      <c r="F508" s="32" t="s">
        <v>16</v>
      </c>
      <c r="G508" s="32" t="s">
        <v>643</v>
      </c>
      <c r="H508" s="32"/>
      <c r="I508" s="33"/>
    </row>
    <row r="509" spans="1:9" x14ac:dyDescent="0.25">
      <c r="A509" s="4">
        <v>100</v>
      </c>
      <c r="B509" s="32" t="s">
        <v>580</v>
      </c>
      <c r="C509" s="32" t="e">
        <f t="shared" si="66"/>
        <v>#N/A</v>
      </c>
      <c r="D509" s="32" t="s">
        <v>735</v>
      </c>
      <c r="E509" s="32" t="s">
        <v>606</v>
      </c>
      <c r="F509" s="32" t="s">
        <v>11</v>
      </c>
      <c r="G509" s="32" t="s">
        <v>643</v>
      </c>
      <c r="H509" s="32"/>
      <c r="I509" s="33"/>
    </row>
    <row r="510" spans="1:9" x14ac:dyDescent="0.25">
      <c r="A510" s="4">
        <v>101</v>
      </c>
      <c r="B510" s="32" t="s">
        <v>580</v>
      </c>
      <c r="C510" s="32" t="e">
        <f t="shared" si="66"/>
        <v>#N/A</v>
      </c>
      <c r="D510" s="32" t="s">
        <v>512</v>
      </c>
      <c r="E510" s="32" t="s">
        <v>736</v>
      </c>
      <c r="F510" s="32" t="s">
        <v>16</v>
      </c>
      <c r="G510" s="32" t="s">
        <v>643</v>
      </c>
      <c r="H510" s="32"/>
      <c r="I510" s="33"/>
    </row>
    <row r="511" spans="1:9" x14ac:dyDescent="0.25">
      <c r="A511" s="4">
        <v>102</v>
      </c>
      <c r="B511" s="32" t="s">
        <v>580</v>
      </c>
      <c r="C511" s="32" t="e">
        <f t="shared" si="66"/>
        <v>#N/A</v>
      </c>
      <c r="D511" s="32" t="s">
        <v>50</v>
      </c>
      <c r="E511" s="32" t="s">
        <v>683</v>
      </c>
      <c r="F511" s="32" t="s">
        <v>16</v>
      </c>
      <c r="G511" s="32" t="s">
        <v>643</v>
      </c>
      <c r="H511" s="32"/>
      <c r="I511" s="33"/>
    </row>
    <row r="512" spans="1:9" x14ac:dyDescent="0.25">
      <c r="A512" s="4">
        <v>103</v>
      </c>
      <c r="B512" s="32" t="s">
        <v>580</v>
      </c>
      <c r="D512" s="32" t="s">
        <v>353</v>
      </c>
      <c r="E512" s="32" t="s">
        <v>737</v>
      </c>
      <c r="F512" s="32" t="s">
        <v>16</v>
      </c>
      <c r="G512" s="32" t="s">
        <v>643</v>
      </c>
    </row>
    <row r="513" spans="1:7" x14ac:dyDescent="0.25">
      <c r="A513" s="4">
        <v>104</v>
      </c>
      <c r="B513" s="32" t="s">
        <v>580</v>
      </c>
      <c r="D513" s="32" t="s">
        <v>738</v>
      </c>
      <c r="E513" s="32" t="s">
        <v>739</v>
      </c>
      <c r="F513" s="32" t="s">
        <v>16</v>
      </c>
      <c r="G513" s="32" t="s">
        <v>643</v>
      </c>
    </row>
    <row r="514" spans="1:7" x14ac:dyDescent="0.25">
      <c r="A514" s="4">
        <v>105</v>
      </c>
      <c r="B514" s="32" t="s">
        <v>580</v>
      </c>
      <c r="D514" s="32" t="s">
        <v>740</v>
      </c>
      <c r="E514" s="32" t="s">
        <v>741</v>
      </c>
      <c r="F514" s="32" t="s">
        <v>16</v>
      </c>
      <c r="G514" s="32" t="s">
        <v>643</v>
      </c>
    </row>
    <row r="515" spans="1:7" x14ac:dyDescent="0.25">
      <c r="A515" s="4">
        <v>106</v>
      </c>
      <c r="B515" s="32" t="s">
        <v>580</v>
      </c>
      <c r="D515" s="32" t="s">
        <v>742</v>
      </c>
      <c r="E515" s="32" t="s">
        <v>730</v>
      </c>
      <c r="F515" s="32" t="s">
        <v>11</v>
      </c>
      <c r="G515" s="32" t="s">
        <v>643</v>
      </c>
    </row>
    <row r="516" spans="1:7" x14ac:dyDescent="0.25">
      <c r="A516" s="4">
        <v>107</v>
      </c>
      <c r="B516" s="32" t="s">
        <v>580</v>
      </c>
      <c r="D516" s="32" t="s">
        <v>743</v>
      </c>
      <c r="E516" s="32" t="s">
        <v>744</v>
      </c>
      <c r="F516" s="32" t="s">
        <v>11</v>
      </c>
      <c r="G516" s="32" t="s">
        <v>643</v>
      </c>
    </row>
    <row r="517" spans="1:7" x14ac:dyDescent="0.25">
      <c r="A517" s="4">
        <v>108</v>
      </c>
      <c r="B517" s="32" t="s">
        <v>638</v>
      </c>
      <c r="C517" s="32"/>
      <c r="D517" s="32" t="s">
        <v>499</v>
      </c>
      <c r="E517" s="32" t="s">
        <v>745</v>
      </c>
      <c r="F517" s="32" t="s">
        <v>11</v>
      </c>
      <c r="G517" s="32" t="s">
        <v>746</v>
      </c>
    </row>
    <row r="518" spans="1:7" x14ac:dyDescent="0.25">
      <c r="A518" s="4">
        <v>109</v>
      </c>
      <c r="B518" s="32" t="s">
        <v>638</v>
      </c>
      <c r="C518" s="32"/>
      <c r="D518" s="32" t="s">
        <v>747</v>
      </c>
      <c r="E518" s="32" t="s">
        <v>748</v>
      </c>
      <c r="F518" s="32" t="s">
        <v>16</v>
      </c>
      <c r="G518" s="32" t="s">
        <v>746</v>
      </c>
    </row>
    <row r="519" spans="1:7" x14ac:dyDescent="0.25">
      <c r="A519" s="4">
        <v>110</v>
      </c>
      <c r="B519" s="32" t="s">
        <v>638</v>
      </c>
      <c r="C519" s="32"/>
      <c r="D519" s="32" t="s">
        <v>749</v>
      </c>
      <c r="E519" s="32" t="s">
        <v>728</v>
      </c>
      <c r="F519" s="32" t="s">
        <v>11</v>
      </c>
      <c r="G519" s="32" t="s">
        <v>746</v>
      </c>
    </row>
    <row r="520" spans="1:7" x14ac:dyDescent="0.25">
      <c r="A520" s="4">
        <v>111</v>
      </c>
      <c r="B520" s="32" t="s">
        <v>638</v>
      </c>
      <c r="C520" s="32"/>
      <c r="D520" s="32" t="s">
        <v>107</v>
      </c>
      <c r="E520" s="32" t="s">
        <v>750</v>
      </c>
      <c r="F520" s="32" t="s">
        <v>16</v>
      </c>
      <c r="G520" s="32" t="s">
        <v>746</v>
      </c>
    </row>
    <row r="521" spans="1:7" x14ac:dyDescent="0.25">
      <c r="A521" s="4">
        <v>112</v>
      </c>
      <c r="B521" s="32" t="s">
        <v>638</v>
      </c>
      <c r="C521" s="32"/>
      <c r="D521" s="32" t="s">
        <v>751</v>
      </c>
      <c r="E521" s="32" t="s">
        <v>752</v>
      </c>
      <c r="F521" s="32" t="s">
        <v>16</v>
      </c>
      <c r="G521" s="32" t="s">
        <v>746</v>
      </c>
    </row>
    <row r="522" spans="1:7" x14ac:dyDescent="0.25">
      <c r="A522" s="4">
        <v>113</v>
      </c>
      <c r="B522" s="32" t="s">
        <v>630</v>
      </c>
      <c r="C522" s="32"/>
      <c r="D522" s="32" t="s">
        <v>753</v>
      </c>
      <c r="E522" s="32" t="s">
        <v>754</v>
      </c>
      <c r="F522" s="32" t="s">
        <v>11</v>
      </c>
      <c r="G522" s="32" t="s">
        <v>746</v>
      </c>
    </row>
    <row r="523" spans="1:7" x14ac:dyDescent="0.25">
      <c r="A523" s="4">
        <v>114</v>
      </c>
      <c r="B523" s="32" t="s">
        <v>630</v>
      </c>
      <c r="C523" s="32"/>
      <c r="D523" s="32" t="s">
        <v>755</v>
      </c>
      <c r="E523" s="32" t="s">
        <v>756</v>
      </c>
      <c r="F523" s="32" t="s">
        <v>11</v>
      </c>
      <c r="G523" s="32" t="s">
        <v>746</v>
      </c>
    </row>
    <row r="524" spans="1:7" x14ac:dyDescent="0.25">
      <c r="A524" s="4">
        <v>115</v>
      </c>
      <c r="B524" s="32" t="s">
        <v>630</v>
      </c>
      <c r="C524" s="32"/>
      <c r="D524" s="32" t="s">
        <v>536</v>
      </c>
      <c r="E524" s="32" t="s">
        <v>757</v>
      </c>
      <c r="F524" s="32" t="s">
        <v>11</v>
      </c>
      <c r="G524" s="32" t="s">
        <v>746</v>
      </c>
    </row>
    <row r="525" spans="1:7" x14ac:dyDescent="0.25">
      <c r="A525" s="4">
        <v>116</v>
      </c>
      <c r="B525" s="32" t="s">
        <v>630</v>
      </c>
      <c r="C525" s="32"/>
      <c r="D525" s="32" t="s">
        <v>758</v>
      </c>
      <c r="E525" s="32" t="s">
        <v>728</v>
      </c>
      <c r="F525" s="32" t="s">
        <v>11</v>
      </c>
      <c r="G525" s="32" t="s">
        <v>746</v>
      </c>
    </row>
    <row r="526" spans="1:7" x14ac:dyDescent="0.25">
      <c r="A526" s="4">
        <v>117</v>
      </c>
      <c r="B526" s="32" t="s">
        <v>630</v>
      </c>
      <c r="C526" s="32"/>
      <c r="D526" s="32" t="s">
        <v>107</v>
      </c>
      <c r="E526" s="32" t="s">
        <v>694</v>
      </c>
      <c r="F526" s="32" t="s">
        <v>11</v>
      </c>
      <c r="G526" s="32" t="s">
        <v>746</v>
      </c>
    </row>
    <row r="527" spans="1:7" x14ac:dyDescent="0.25">
      <c r="A527" s="4">
        <v>118</v>
      </c>
      <c r="B527" s="32" t="s">
        <v>630</v>
      </c>
      <c r="C527" s="32"/>
      <c r="D527" s="32" t="s">
        <v>759</v>
      </c>
      <c r="E527" s="32" t="s">
        <v>640</v>
      </c>
      <c r="F527" s="32" t="s">
        <v>16</v>
      </c>
      <c r="G527" s="32" t="s">
        <v>746</v>
      </c>
    </row>
    <row r="528" spans="1:7" x14ac:dyDescent="0.25">
      <c r="A528" s="4">
        <v>119</v>
      </c>
      <c r="B528" s="32" t="s">
        <v>630</v>
      </c>
      <c r="C528" s="32"/>
      <c r="D528" s="32" t="s">
        <v>760</v>
      </c>
      <c r="E528" s="32" t="s">
        <v>326</v>
      </c>
      <c r="F528" s="32" t="s">
        <v>11</v>
      </c>
      <c r="G528" s="32" t="s">
        <v>746</v>
      </c>
    </row>
    <row r="529" spans="1:7" x14ac:dyDescent="0.25">
      <c r="A529" s="4">
        <v>120</v>
      </c>
      <c r="B529" s="32" t="s">
        <v>630</v>
      </c>
      <c r="C529" s="32"/>
      <c r="D529" s="32" t="s">
        <v>751</v>
      </c>
      <c r="E529" s="32" t="s">
        <v>591</v>
      </c>
      <c r="F529" s="32" t="s">
        <v>16</v>
      </c>
      <c r="G529" s="32" t="s">
        <v>746</v>
      </c>
    </row>
    <row r="530" spans="1:7" x14ac:dyDescent="0.25">
      <c r="A530" s="4">
        <v>121</v>
      </c>
      <c r="B530" s="32" t="s">
        <v>630</v>
      </c>
      <c r="C530" s="32"/>
      <c r="D530" s="32" t="s">
        <v>389</v>
      </c>
      <c r="E530" s="32" t="s">
        <v>761</v>
      </c>
      <c r="F530" s="32" t="s">
        <v>16</v>
      </c>
      <c r="G530" s="32" t="s">
        <v>746</v>
      </c>
    </row>
    <row r="531" spans="1:7" x14ac:dyDescent="0.25">
      <c r="A531" s="4">
        <v>122</v>
      </c>
      <c r="B531" s="32" t="s">
        <v>630</v>
      </c>
      <c r="C531" s="32"/>
      <c r="D531" s="32" t="s">
        <v>452</v>
      </c>
      <c r="E531" s="32" t="s">
        <v>256</v>
      </c>
      <c r="F531" s="32" t="s">
        <v>11</v>
      </c>
      <c r="G531" s="32" t="s">
        <v>746</v>
      </c>
    </row>
    <row r="532" spans="1:7" x14ac:dyDescent="0.25">
      <c r="A532" s="4">
        <v>123</v>
      </c>
      <c r="B532" s="32" t="s">
        <v>630</v>
      </c>
      <c r="C532" s="32"/>
      <c r="D532" s="32" t="s">
        <v>762</v>
      </c>
      <c r="E532" s="32" t="s">
        <v>763</v>
      </c>
      <c r="F532" s="32" t="s">
        <v>11</v>
      </c>
      <c r="G532" s="32" t="s">
        <v>746</v>
      </c>
    </row>
    <row r="533" spans="1:7" x14ac:dyDescent="0.25">
      <c r="A533" s="4">
        <v>124</v>
      </c>
      <c r="B533" s="32" t="s">
        <v>630</v>
      </c>
      <c r="C533" s="32"/>
      <c r="D533" s="32" t="s">
        <v>764</v>
      </c>
      <c r="E533" s="32" t="s">
        <v>765</v>
      </c>
      <c r="F533" s="32" t="s">
        <v>11</v>
      </c>
      <c r="G533" s="32" t="s">
        <v>746</v>
      </c>
    </row>
    <row r="534" spans="1:7" x14ac:dyDescent="0.25">
      <c r="A534" s="4">
        <v>125</v>
      </c>
      <c r="B534" s="32" t="s">
        <v>580</v>
      </c>
      <c r="C534" s="32"/>
      <c r="D534" s="32" t="s">
        <v>766</v>
      </c>
      <c r="E534" s="32" t="s">
        <v>767</v>
      </c>
      <c r="F534" s="32" t="s">
        <v>11</v>
      </c>
      <c r="G534" s="32" t="s">
        <v>746</v>
      </c>
    </row>
    <row r="535" spans="1:7" x14ac:dyDescent="0.25">
      <c r="A535" s="4">
        <v>126</v>
      </c>
      <c r="B535" s="32" t="s">
        <v>580</v>
      </c>
      <c r="C535" s="32"/>
      <c r="D535" s="32" t="s">
        <v>749</v>
      </c>
      <c r="E535" s="32" t="s">
        <v>768</v>
      </c>
      <c r="F535" s="32" t="s">
        <v>11</v>
      </c>
      <c r="G535" s="32" t="s">
        <v>746</v>
      </c>
    </row>
    <row r="536" spans="1:7" x14ac:dyDescent="0.25">
      <c r="A536" s="4">
        <v>127</v>
      </c>
      <c r="B536" s="32" t="s">
        <v>580</v>
      </c>
      <c r="C536" s="32"/>
      <c r="D536" s="32" t="s">
        <v>769</v>
      </c>
      <c r="E536" s="32" t="s">
        <v>727</v>
      </c>
      <c r="F536" s="32" t="s">
        <v>11</v>
      </c>
      <c r="G536" s="32" t="s">
        <v>746</v>
      </c>
    </row>
    <row r="537" spans="1:7" x14ac:dyDescent="0.25">
      <c r="A537" s="4">
        <v>128</v>
      </c>
      <c r="B537" s="32" t="s">
        <v>580</v>
      </c>
      <c r="C537" s="32"/>
      <c r="D537" s="32" t="s">
        <v>770</v>
      </c>
      <c r="E537" s="32" t="s">
        <v>771</v>
      </c>
      <c r="F537" s="32" t="s">
        <v>11</v>
      </c>
      <c r="G537" s="32" t="s">
        <v>746</v>
      </c>
    </row>
    <row r="538" spans="1:7" x14ac:dyDescent="0.25">
      <c r="A538" s="4">
        <v>129</v>
      </c>
      <c r="B538" s="32" t="s">
        <v>580</v>
      </c>
      <c r="C538" s="32"/>
      <c r="D538" s="32" t="s">
        <v>107</v>
      </c>
      <c r="E538" s="32" t="s">
        <v>772</v>
      </c>
      <c r="F538" s="32" t="s">
        <v>16</v>
      </c>
      <c r="G538" s="32" t="s">
        <v>746</v>
      </c>
    </row>
    <row r="539" spans="1:7" x14ac:dyDescent="0.25">
      <c r="A539" s="4">
        <v>130</v>
      </c>
      <c r="B539" s="32" t="s">
        <v>580</v>
      </c>
      <c r="C539" s="32"/>
      <c r="D539" s="32" t="s">
        <v>168</v>
      </c>
      <c r="E539" s="32" t="s">
        <v>670</v>
      </c>
      <c r="F539" s="32" t="s">
        <v>16</v>
      </c>
      <c r="G539" s="32" t="s">
        <v>746</v>
      </c>
    </row>
    <row r="540" spans="1:7" x14ac:dyDescent="0.25">
      <c r="A540" s="4">
        <v>131</v>
      </c>
      <c r="B540" s="32" t="s">
        <v>580</v>
      </c>
      <c r="C540" s="32"/>
      <c r="D540" s="32" t="s">
        <v>773</v>
      </c>
      <c r="E540" s="32" t="s">
        <v>774</v>
      </c>
      <c r="F540" s="32" t="s">
        <v>11</v>
      </c>
      <c r="G540" s="32" t="s">
        <v>746</v>
      </c>
    </row>
    <row r="541" spans="1:7" x14ac:dyDescent="0.25">
      <c r="A541" s="4">
        <v>132</v>
      </c>
      <c r="B541" s="32" t="s">
        <v>580</v>
      </c>
      <c r="C541" s="32"/>
      <c r="D541" s="32" t="s">
        <v>773</v>
      </c>
      <c r="E541" s="32" t="s">
        <v>334</v>
      </c>
      <c r="F541" s="32" t="s">
        <v>11</v>
      </c>
      <c r="G541" s="32" t="s">
        <v>746</v>
      </c>
    </row>
    <row r="542" spans="1:7" x14ac:dyDescent="0.25">
      <c r="A542" s="4">
        <v>133</v>
      </c>
      <c r="B542" s="32" t="s">
        <v>580</v>
      </c>
      <c r="C542" s="32"/>
      <c r="D542" s="32" t="s">
        <v>775</v>
      </c>
      <c r="E542" s="32" t="s">
        <v>776</v>
      </c>
      <c r="F542" s="32" t="s">
        <v>11</v>
      </c>
      <c r="G542" s="32" t="s">
        <v>746</v>
      </c>
    </row>
    <row r="543" spans="1:7" x14ac:dyDescent="0.25">
      <c r="A543" s="4">
        <v>134</v>
      </c>
      <c r="B543" s="32" t="s">
        <v>580</v>
      </c>
      <c r="C543" s="32"/>
      <c r="D543" s="32" t="s">
        <v>777</v>
      </c>
      <c r="E543" s="32" t="s">
        <v>778</v>
      </c>
      <c r="F543" s="32" t="s">
        <v>16</v>
      </c>
      <c r="G543" s="32" t="s">
        <v>746</v>
      </c>
    </row>
    <row r="544" spans="1:7" x14ac:dyDescent="0.25">
      <c r="A544" s="4">
        <v>135</v>
      </c>
      <c r="B544" s="32" t="s">
        <v>580</v>
      </c>
      <c r="C544" s="32"/>
      <c r="D544" s="32" t="s">
        <v>779</v>
      </c>
      <c r="E544" s="32" t="s">
        <v>780</v>
      </c>
      <c r="F544" s="32" t="s">
        <v>16</v>
      </c>
      <c r="G544" s="32" t="s">
        <v>746</v>
      </c>
    </row>
    <row r="545" spans="1:7" x14ac:dyDescent="0.25">
      <c r="A545" s="4">
        <v>136</v>
      </c>
      <c r="B545" s="32" t="s">
        <v>630</v>
      </c>
      <c r="C545" s="32"/>
      <c r="D545" s="32" t="s">
        <v>781</v>
      </c>
      <c r="E545" s="32" t="s">
        <v>256</v>
      </c>
      <c r="F545" s="32" t="s">
        <v>11</v>
      </c>
      <c r="G545" s="32" t="s">
        <v>782</v>
      </c>
    </row>
    <row r="546" spans="1:7" x14ac:dyDescent="0.25">
      <c r="A546" s="4">
        <v>137</v>
      </c>
      <c r="B546" s="32" t="s">
        <v>630</v>
      </c>
      <c r="C546" s="32"/>
      <c r="D546" s="32" t="s">
        <v>783</v>
      </c>
      <c r="E546" s="32" t="s">
        <v>784</v>
      </c>
      <c r="F546" s="32" t="s">
        <v>11</v>
      </c>
      <c r="G546" s="32" t="s">
        <v>782</v>
      </c>
    </row>
    <row r="547" spans="1:7" x14ac:dyDescent="0.25">
      <c r="A547" s="4">
        <v>138</v>
      </c>
      <c r="B547" s="32" t="s">
        <v>630</v>
      </c>
      <c r="C547" s="32"/>
      <c r="D547" s="32" t="s">
        <v>785</v>
      </c>
      <c r="E547" s="32" t="s">
        <v>786</v>
      </c>
      <c r="F547" s="32" t="s">
        <v>11</v>
      </c>
      <c r="G547" s="32" t="s">
        <v>782</v>
      </c>
    </row>
    <row r="548" spans="1:7" x14ac:dyDescent="0.25">
      <c r="A548" s="4">
        <v>139</v>
      </c>
      <c r="B548" s="32" t="s">
        <v>630</v>
      </c>
      <c r="C548" s="32"/>
      <c r="D548" s="32" t="s">
        <v>787</v>
      </c>
      <c r="E548" s="32" t="s">
        <v>788</v>
      </c>
      <c r="F548" s="32" t="s">
        <v>16</v>
      </c>
      <c r="G548" s="32" t="s">
        <v>782</v>
      </c>
    </row>
    <row r="549" spans="1:7" x14ac:dyDescent="0.25">
      <c r="A549" s="4">
        <v>140</v>
      </c>
      <c r="B549" s="32" t="s">
        <v>630</v>
      </c>
      <c r="C549" s="32"/>
      <c r="D549" s="32" t="s">
        <v>789</v>
      </c>
      <c r="E549" s="32" t="s">
        <v>790</v>
      </c>
      <c r="F549" s="32" t="s">
        <v>16</v>
      </c>
      <c r="G549" s="32" t="s">
        <v>782</v>
      </c>
    </row>
    <row r="550" spans="1:7" x14ac:dyDescent="0.25">
      <c r="A550" s="4">
        <v>141</v>
      </c>
      <c r="B550" s="32" t="s">
        <v>630</v>
      </c>
      <c r="C550" s="32"/>
      <c r="D550" s="32" t="s">
        <v>791</v>
      </c>
      <c r="E550" s="32" t="s">
        <v>792</v>
      </c>
      <c r="F550" s="32" t="s">
        <v>11</v>
      </c>
      <c r="G550" s="32" t="s">
        <v>782</v>
      </c>
    </row>
    <row r="551" spans="1:7" x14ac:dyDescent="0.25">
      <c r="A551" s="4">
        <v>142</v>
      </c>
      <c r="B551" s="32" t="s">
        <v>630</v>
      </c>
      <c r="C551" s="32"/>
      <c r="D551" s="32" t="s">
        <v>793</v>
      </c>
      <c r="E551" s="32" t="s">
        <v>794</v>
      </c>
      <c r="F551" s="32" t="s">
        <v>16</v>
      </c>
      <c r="G551" s="32" t="s">
        <v>782</v>
      </c>
    </row>
    <row r="552" spans="1:7" x14ac:dyDescent="0.25">
      <c r="A552" s="4">
        <v>143</v>
      </c>
      <c r="B552" s="32" t="s">
        <v>630</v>
      </c>
      <c r="C552" s="32"/>
      <c r="D552" s="32" t="s">
        <v>148</v>
      </c>
      <c r="E552" s="32" t="s">
        <v>156</v>
      </c>
      <c r="F552" s="32" t="s">
        <v>11</v>
      </c>
      <c r="G552" s="32" t="s">
        <v>782</v>
      </c>
    </row>
    <row r="553" spans="1:7" x14ac:dyDescent="0.25">
      <c r="A553" s="4">
        <v>144</v>
      </c>
      <c r="B553" s="32" t="s">
        <v>630</v>
      </c>
      <c r="C553" s="32"/>
      <c r="D553" s="32" t="s">
        <v>795</v>
      </c>
      <c r="E553" s="32" t="s">
        <v>796</v>
      </c>
      <c r="F553" s="32" t="s">
        <v>16</v>
      </c>
      <c r="G553" s="32" t="s">
        <v>782</v>
      </c>
    </row>
    <row r="554" spans="1:7" x14ac:dyDescent="0.25">
      <c r="A554" s="4">
        <v>145</v>
      </c>
      <c r="B554" s="32" t="s">
        <v>630</v>
      </c>
      <c r="C554" s="32"/>
      <c r="D554" s="32" t="s">
        <v>797</v>
      </c>
      <c r="E554" s="32" t="s">
        <v>798</v>
      </c>
      <c r="F554" s="32" t="s">
        <v>11</v>
      </c>
      <c r="G554" s="32" t="s">
        <v>782</v>
      </c>
    </row>
    <row r="555" spans="1:7" x14ac:dyDescent="0.25">
      <c r="A555" s="4">
        <v>146</v>
      </c>
      <c r="B555" s="32" t="s">
        <v>630</v>
      </c>
      <c r="C555" s="32"/>
      <c r="D555" s="32" t="s">
        <v>799</v>
      </c>
      <c r="E555" s="32" t="s">
        <v>800</v>
      </c>
      <c r="F555" s="32" t="s">
        <v>11</v>
      </c>
      <c r="G555" s="32" t="s">
        <v>782</v>
      </c>
    </row>
    <row r="556" spans="1:7" x14ac:dyDescent="0.25">
      <c r="A556" s="4">
        <v>147</v>
      </c>
      <c r="B556" s="32" t="s">
        <v>630</v>
      </c>
      <c r="C556" s="32"/>
      <c r="D556" s="32" t="s">
        <v>801</v>
      </c>
      <c r="E556" s="32" t="s">
        <v>802</v>
      </c>
      <c r="F556" s="32" t="s">
        <v>11</v>
      </c>
      <c r="G556" s="32" t="s">
        <v>782</v>
      </c>
    </row>
    <row r="557" spans="1:7" x14ac:dyDescent="0.25">
      <c r="A557" s="4">
        <v>148</v>
      </c>
      <c r="B557" s="32" t="s">
        <v>630</v>
      </c>
      <c r="C557" s="32"/>
      <c r="D557" s="32" t="s">
        <v>803</v>
      </c>
      <c r="E557" s="32" t="s">
        <v>804</v>
      </c>
      <c r="F557" s="32" t="s">
        <v>11</v>
      </c>
      <c r="G557" s="32" t="s">
        <v>782</v>
      </c>
    </row>
    <row r="558" spans="1:7" x14ac:dyDescent="0.25">
      <c r="A558" s="4">
        <v>149</v>
      </c>
      <c r="B558" s="32" t="s">
        <v>630</v>
      </c>
      <c r="C558" s="32"/>
      <c r="D558" s="32" t="s">
        <v>805</v>
      </c>
      <c r="E558" s="32" t="s">
        <v>149</v>
      </c>
      <c r="F558" s="32" t="s">
        <v>16</v>
      </c>
      <c r="G558" s="32" t="s">
        <v>782</v>
      </c>
    </row>
    <row r="559" spans="1:7" x14ac:dyDescent="0.25">
      <c r="A559" s="4">
        <v>150</v>
      </c>
      <c r="B559" s="32" t="s">
        <v>630</v>
      </c>
      <c r="C559" s="32"/>
      <c r="D559" s="32" t="s">
        <v>806</v>
      </c>
      <c r="E559" s="32" t="s">
        <v>807</v>
      </c>
      <c r="F559" s="32" t="s">
        <v>11</v>
      </c>
      <c r="G559" s="32" t="s">
        <v>782</v>
      </c>
    </row>
    <row r="560" spans="1:7" x14ac:dyDescent="0.25">
      <c r="A560" s="4">
        <v>151</v>
      </c>
      <c r="B560" s="32" t="s">
        <v>630</v>
      </c>
      <c r="C560" s="32"/>
      <c r="D560" s="32" t="s">
        <v>808</v>
      </c>
      <c r="E560" s="32" t="s">
        <v>809</v>
      </c>
      <c r="F560" s="32" t="s">
        <v>11</v>
      </c>
      <c r="G560" s="32" t="s">
        <v>782</v>
      </c>
    </row>
    <row r="561" spans="1:7" x14ac:dyDescent="0.25">
      <c r="A561" s="4">
        <v>152</v>
      </c>
      <c r="B561" s="32" t="s">
        <v>630</v>
      </c>
      <c r="C561" s="32"/>
      <c r="D561" s="32" t="s">
        <v>810</v>
      </c>
      <c r="E561" s="32" t="s">
        <v>144</v>
      </c>
      <c r="F561" s="32" t="s">
        <v>11</v>
      </c>
      <c r="G561" s="32" t="s">
        <v>782</v>
      </c>
    </row>
    <row r="562" spans="1:7" x14ac:dyDescent="0.25">
      <c r="A562" s="4">
        <v>153</v>
      </c>
      <c r="B562" s="32" t="s">
        <v>580</v>
      </c>
      <c r="C562" s="32"/>
      <c r="D562" s="32" t="s">
        <v>811</v>
      </c>
      <c r="E562" s="32" t="s">
        <v>812</v>
      </c>
      <c r="F562" s="32" t="s">
        <v>16</v>
      </c>
      <c r="G562" s="32" t="s">
        <v>782</v>
      </c>
    </row>
    <row r="563" spans="1:7" x14ac:dyDescent="0.25">
      <c r="A563" s="4">
        <v>154</v>
      </c>
      <c r="B563" s="32" t="s">
        <v>580</v>
      </c>
      <c r="C563" s="32"/>
      <c r="D563" s="32" t="s">
        <v>813</v>
      </c>
      <c r="E563" s="32" t="s">
        <v>167</v>
      </c>
      <c r="F563" s="32" t="s">
        <v>16</v>
      </c>
      <c r="G563" s="32" t="s">
        <v>782</v>
      </c>
    </row>
    <row r="564" spans="1:7" x14ac:dyDescent="0.25">
      <c r="A564" s="4">
        <v>155</v>
      </c>
      <c r="B564" s="32" t="s">
        <v>580</v>
      </c>
      <c r="C564" s="32"/>
      <c r="D564" s="32" t="s">
        <v>814</v>
      </c>
      <c r="E564" s="32" t="s">
        <v>147</v>
      </c>
      <c r="F564" s="32" t="s">
        <v>16</v>
      </c>
      <c r="G564" s="32" t="s">
        <v>782</v>
      </c>
    </row>
    <row r="565" spans="1:7" x14ac:dyDescent="0.25">
      <c r="A565" s="4">
        <v>156</v>
      </c>
      <c r="B565" s="32" t="s">
        <v>580</v>
      </c>
      <c r="C565" s="32"/>
      <c r="D565" s="32" t="s">
        <v>815</v>
      </c>
      <c r="E565" s="32" t="s">
        <v>332</v>
      </c>
      <c r="F565" s="32" t="s">
        <v>16</v>
      </c>
      <c r="G565" s="32" t="s">
        <v>782</v>
      </c>
    </row>
    <row r="566" spans="1:7" x14ac:dyDescent="0.25">
      <c r="A566" s="4">
        <v>157</v>
      </c>
      <c r="B566" s="32" t="s">
        <v>580</v>
      </c>
      <c r="C566" s="32"/>
      <c r="D566" s="32" t="s">
        <v>816</v>
      </c>
      <c r="E566" s="32" t="s">
        <v>817</v>
      </c>
      <c r="F566" s="32" t="s">
        <v>16</v>
      </c>
      <c r="G566" s="32" t="s">
        <v>782</v>
      </c>
    </row>
    <row r="567" spans="1:7" x14ac:dyDescent="0.25">
      <c r="A567" s="4">
        <v>158</v>
      </c>
      <c r="B567" s="32" t="s">
        <v>580</v>
      </c>
      <c r="C567" s="32"/>
      <c r="D567" s="32" t="s">
        <v>818</v>
      </c>
      <c r="E567" s="32"/>
      <c r="F567" s="32" t="s">
        <v>11</v>
      </c>
      <c r="G567" s="32" t="s">
        <v>782</v>
      </c>
    </row>
    <row r="568" spans="1:7" x14ac:dyDescent="0.25">
      <c r="A568" s="4">
        <v>159</v>
      </c>
      <c r="B568" s="32" t="s">
        <v>580</v>
      </c>
      <c r="C568" s="32"/>
      <c r="D568" s="32" t="s">
        <v>819</v>
      </c>
      <c r="E568" s="32" t="s">
        <v>121</v>
      </c>
      <c r="F568" s="32" t="s">
        <v>11</v>
      </c>
      <c r="G568" s="32" t="s">
        <v>782</v>
      </c>
    </row>
    <row r="569" spans="1:7" x14ac:dyDescent="0.25">
      <c r="A569" s="4">
        <v>160</v>
      </c>
      <c r="B569" s="32" t="s">
        <v>580</v>
      </c>
      <c r="C569" s="32"/>
      <c r="D569" s="32" t="s">
        <v>820</v>
      </c>
      <c r="E569" s="32" t="s">
        <v>211</v>
      </c>
      <c r="F569" s="32" t="s">
        <v>11</v>
      </c>
      <c r="G569" s="32" t="s">
        <v>782</v>
      </c>
    </row>
    <row r="570" spans="1:7" x14ac:dyDescent="0.25">
      <c r="A570" s="4">
        <v>161</v>
      </c>
      <c r="B570" s="32" t="s">
        <v>580</v>
      </c>
      <c r="C570" s="32"/>
      <c r="D570" s="32" t="s">
        <v>821</v>
      </c>
      <c r="E570" s="32" t="s">
        <v>169</v>
      </c>
      <c r="F570" s="32" t="s">
        <v>11</v>
      </c>
      <c r="G570" s="32" t="s">
        <v>782</v>
      </c>
    </row>
    <row r="571" spans="1:7" x14ac:dyDescent="0.25">
      <c r="A571" s="4">
        <v>162</v>
      </c>
      <c r="B571" s="32" t="s">
        <v>580</v>
      </c>
      <c r="C571" s="32"/>
      <c r="D571" s="32" t="s">
        <v>822</v>
      </c>
      <c r="E571" s="32" t="s">
        <v>191</v>
      </c>
      <c r="F571" s="32" t="s">
        <v>11</v>
      </c>
      <c r="G571" s="32" t="s">
        <v>782</v>
      </c>
    </row>
    <row r="572" spans="1:7" x14ac:dyDescent="0.25">
      <c r="A572" s="4">
        <v>163</v>
      </c>
      <c r="B572" s="32" t="s">
        <v>580</v>
      </c>
      <c r="C572" s="32"/>
      <c r="D572" s="32" t="s">
        <v>822</v>
      </c>
      <c r="E572" s="32" t="s">
        <v>167</v>
      </c>
      <c r="F572" s="32" t="s">
        <v>16</v>
      </c>
      <c r="G572" s="32" t="s">
        <v>782</v>
      </c>
    </row>
    <row r="573" spans="1:7" x14ac:dyDescent="0.25">
      <c r="A573" s="4">
        <v>164</v>
      </c>
      <c r="B573" s="32" t="s">
        <v>638</v>
      </c>
      <c r="C573" s="32"/>
      <c r="D573" s="32" t="s">
        <v>823</v>
      </c>
      <c r="E573" s="32" t="s">
        <v>824</v>
      </c>
      <c r="F573" s="32" t="s">
        <v>11</v>
      </c>
      <c r="G573" s="32" t="s">
        <v>825</v>
      </c>
    </row>
    <row r="574" spans="1:7" x14ac:dyDescent="0.25">
      <c r="A574" s="4">
        <v>165</v>
      </c>
      <c r="B574" s="32" t="s">
        <v>638</v>
      </c>
      <c r="C574" s="32"/>
      <c r="D574" s="32" t="s">
        <v>826</v>
      </c>
      <c r="E574" s="32" t="s">
        <v>367</v>
      </c>
      <c r="F574" s="32" t="s">
        <v>11</v>
      </c>
      <c r="G574" s="32" t="s">
        <v>825</v>
      </c>
    </row>
    <row r="575" spans="1:7" x14ac:dyDescent="0.25">
      <c r="A575" s="4">
        <v>166</v>
      </c>
      <c r="B575" s="32" t="s">
        <v>638</v>
      </c>
      <c r="C575" s="32"/>
      <c r="D575" s="32" t="s">
        <v>442</v>
      </c>
      <c r="E575" s="32" t="s">
        <v>827</v>
      </c>
      <c r="F575" s="32" t="s">
        <v>11</v>
      </c>
      <c r="G575" s="32" t="s">
        <v>825</v>
      </c>
    </row>
    <row r="576" spans="1:7" x14ac:dyDescent="0.25">
      <c r="A576" s="4">
        <v>167</v>
      </c>
      <c r="B576" s="32" t="s">
        <v>638</v>
      </c>
      <c r="C576" s="32"/>
      <c r="D576" s="32" t="s">
        <v>470</v>
      </c>
      <c r="E576" s="32" t="s">
        <v>828</v>
      </c>
      <c r="F576" s="32" t="s">
        <v>16</v>
      </c>
      <c r="G576" s="32" t="s">
        <v>825</v>
      </c>
    </row>
    <row r="577" spans="1:7" x14ac:dyDescent="0.25">
      <c r="A577" s="4">
        <v>168</v>
      </c>
      <c r="B577" s="32" t="s">
        <v>638</v>
      </c>
      <c r="C577" s="32"/>
      <c r="D577" s="32" t="s">
        <v>829</v>
      </c>
      <c r="E577" s="32" t="s">
        <v>830</v>
      </c>
      <c r="F577" s="32" t="s">
        <v>11</v>
      </c>
      <c r="G577" s="32" t="s">
        <v>825</v>
      </c>
    </row>
    <row r="578" spans="1:7" x14ac:dyDescent="0.25">
      <c r="A578" s="4">
        <v>169</v>
      </c>
      <c r="B578" s="32" t="s">
        <v>638</v>
      </c>
      <c r="C578" s="32"/>
      <c r="D578" s="32" t="s">
        <v>349</v>
      </c>
      <c r="E578" s="32" t="s">
        <v>376</v>
      </c>
      <c r="F578" s="32" t="s">
        <v>11</v>
      </c>
      <c r="G578" s="32" t="s">
        <v>825</v>
      </c>
    </row>
    <row r="579" spans="1:7" x14ac:dyDescent="0.25">
      <c r="A579" s="4">
        <v>170</v>
      </c>
      <c r="B579" s="32" t="s">
        <v>638</v>
      </c>
      <c r="C579" s="32"/>
      <c r="D579" s="32" t="s">
        <v>56</v>
      </c>
      <c r="E579" s="32" t="s">
        <v>831</v>
      </c>
      <c r="F579" s="32" t="s">
        <v>16</v>
      </c>
      <c r="G579" s="32" t="s">
        <v>825</v>
      </c>
    </row>
    <row r="580" spans="1:7" x14ac:dyDescent="0.25">
      <c r="A580" s="4">
        <v>171</v>
      </c>
      <c r="B580" s="32" t="s">
        <v>638</v>
      </c>
      <c r="C580" s="32"/>
      <c r="D580" s="32" t="s">
        <v>832</v>
      </c>
      <c r="E580" s="32" t="s">
        <v>371</v>
      </c>
      <c r="F580" s="32" t="s">
        <v>11</v>
      </c>
      <c r="G580" s="32" t="s">
        <v>825</v>
      </c>
    </row>
    <row r="581" spans="1:7" x14ac:dyDescent="0.25">
      <c r="A581" s="4">
        <v>172</v>
      </c>
      <c r="B581" s="32" t="s">
        <v>638</v>
      </c>
      <c r="C581" s="32"/>
      <c r="D581" s="32" t="s">
        <v>832</v>
      </c>
      <c r="E581" s="32" t="s">
        <v>833</v>
      </c>
      <c r="F581" s="32" t="s">
        <v>11</v>
      </c>
      <c r="G581" s="32" t="s">
        <v>825</v>
      </c>
    </row>
    <row r="582" spans="1:7" x14ac:dyDescent="0.25">
      <c r="A582" s="4">
        <v>173</v>
      </c>
      <c r="B582" s="32" t="s">
        <v>638</v>
      </c>
      <c r="C582" s="32"/>
      <c r="D582" s="32" t="s">
        <v>453</v>
      </c>
      <c r="E582" s="32" t="s">
        <v>834</v>
      </c>
      <c r="F582" s="32" t="s">
        <v>16</v>
      </c>
      <c r="G582" s="32" t="s">
        <v>825</v>
      </c>
    </row>
    <row r="583" spans="1:7" x14ac:dyDescent="0.25">
      <c r="A583" s="4">
        <v>174</v>
      </c>
      <c r="B583" s="32" t="s">
        <v>630</v>
      </c>
      <c r="C583" s="32"/>
      <c r="D583" s="32" t="s">
        <v>14</v>
      </c>
      <c r="E583" s="32" t="s">
        <v>541</v>
      </c>
      <c r="F583" s="32" t="s">
        <v>11</v>
      </c>
      <c r="G583" s="32" t="s">
        <v>825</v>
      </c>
    </row>
    <row r="584" spans="1:7" x14ac:dyDescent="0.25">
      <c r="A584" s="4">
        <v>175</v>
      </c>
      <c r="B584" s="32" t="s">
        <v>630</v>
      </c>
      <c r="C584" s="32"/>
      <c r="D584" s="32" t="s">
        <v>25</v>
      </c>
      <c r="E584" s="32" t="s">
        <v>117</v>
      </c>
      <c r="F584" s="32" t="s">
        <v>11</v>
      </c>
      <c r="G584" s="32" t="s">
        <v>825</v>
      </c>
    </row>
    <row r="585" spans="1:7" x14ac:dyDescent="0.25">
      <c r="A585" s="4">
        <v>176</v>
      </c>
      <c r="B585" s="32" t="s">
        <v>630</v>
      </c>
      <c r="C585" s="32"/>
      <c r="D585" s="32" t="s">
        <v>826</v>
      </c>
      <c r="E585" s="32" t="s">
        <v>835</v>
      </c>
      <c r="F585" s="32" t="s">
        <v>16</v>
      </c>
      <c r="G585" s="32" t="s">
        <v>825</v>
      </c>
    </row>
    <row r="586" spans="1:7" x14ac:dyDescent="0.25">
      <c r="A586" s="4">
        <v>177</v>
      </c>
      <c r="B586" s="32" t="s">
        <v>630</v>
      </c>
      <c r="C586" s="32"/>
      <c r="D586" s="32" t="s">
        <v>836</v>
      </c>
      <c r="E586" s="32" t="s">
        <v>195</v>
      </c>
      <c r="F586" s="32" t="s">
        <v>11</v>
      </c>
      <c r="G586" s="32" t="s">
        <v>825</v>
      </c>
    </row>
    <row r="587" spans="1:7" x14ac:dyDescent="0.25">
      <c r="A587" s="4">
        <v>178</v>
      </c>
      <c r="B587" s="32" t="s">
        <v>580</v>
      </c>
      <c r="C587" s="32"/>
      <c r="D587" s="32" t="s">
        <v>837</v>
      </c>
      <c r="E587" s="32" t="s">
        <v>838</v>
      </c>
      <c r="F587" s="32" t="s">
        <v>16</v>
      </c>
      <c r="G587" s="32" t="s">
        <v>825</v>
      </c>
    </row>
    <row r="588" spans="1:7" x14ac:dyDescent="0.25">
      <c r="A588" s="4">
        <v>179</v>
      </c>
      <c r="B588" s="32" t="s">
        <v>580</v>
      </c>
      <c r="C588" s="32"/>
      <c r="D588" s="32" t="s">
        <v>14</v>
      </c>
      <c r="E588" s="32" t="s">
        <v>566</v>
      </c>
      <c r="F588" s="32" t="s">
        <v>16</v>
      </c>
      <c r="G588" s="32" t="s">
        <v>825</v>
      </c>
    </row>
    <row r="589" spans="1:7" x14ac:dyDescent="0.25">
      <c r="A589" s="4">
        <v>180</v>
      </c>
      <c r="B589" s="32" t="s">
        <v>580</v>
      </c>
      <c r="C589" s="32"/>
      <c r="D589" s="32" t="s">
        <v>839</v>
      </c>
      <c r="E589" s="32" t="s">
        <v>244</v>
      </c>
      <c r="F589" s="32" t="s">
        <v>11</v>
      </c>
      <c r="G589" s="32" t="s">
        <v>825</v>
      </c>
    </row>
    <row r="590" spans="1:7" x14ac:dyDescent="0.25">
      <c r="A590" s="4">
        <v>181</v>
      </c>
      <c r="B590" s="32" t="s">
        <v>580</v>
      </c>
      <c r="C590" s="32"/>
      <c r="D590" s="32" t="s">
        <v>840</v>
      </c>
      <c r="E590" s="32" t="s">
        <v>242</v>
      </c>
      <c r="F590" s="32" t="s">
        <v>11</v>
      </c>
      <c r="G590" s="32" t="s">
        <v>825</v>
      </c>
    </row>
    <row r="591" spans="1:7" x14ac:dyDescent="0.25">
      <c r="A591" s="4">
        <v>182</v>
      </c>
      <c r="B591" s="32" t="s">
        <v>580</v>
      </c>
      <c r="C591" s="32"/>
      <c r="D591" s="32" t="s">
        <v>59</v>
      </c>
      <c r="E591" s="32" t="s">
        <v>841</v>
      </c>
      <c r="F591" s="32" t="s">
        <v>16</v>
      </c>
      <c r="G591" s="32" t="s">
        <v>825</v>
      </c>
    </row>
    <row r="592" spans="1:7" x14ac:dyDescent="0.25">
      <c r="A592" s="4">
        <v>183</v>
      </c>
      <c r="B592" s="32" t="s">
        <v>580</v>
      </c>
      <c r="C592" s="32"/>
      <c r="D592" s="32" t="s">
        <v>426</v>
      </c>
      <c r="E592" s="32" t="s">
        <v>842</v>
      </c>
      <c r="F592" s="32" t="s">
        <v>11</v>
      </c>
      <c r="G592" s="32" t="s">
        <v>825</v>
      </c>
    </row>
    <row r="593" spans="1:7" x14ac:dyDescent="0.25">
      <c r="A593" s="38">
        <v>183</v>
      </c>
      <c r="B593" s="32"/>
      <c r="C593" s="32"/>
      <c r="D593" s="32"/>
      <c r="E593" s="32"/>
      <c r="F593" s="32"/>
      <c r="G593" s="32" t="s">
        <v>825</v>
      </c>
    </row>
    <row r="594" spans="1:7" x14ac:dyDescent="0.25">
      <c r="A594" s="38">
        <v>184</v>
      </c>
      <c r="B594" s="32"/>
      <c r="C594" s="32"/>
      <c r="D594" s="32"/>
      <c r="E594" s="32"/>
      <c r="F594" s="32"/>
      <c r="G594" s="32" t="s">
        <v>825</v>
      </c>
    </row>
    <row r="595" spans="1:7" x14ac:dyDescent="0.25">
      <c r="A595" s="38">
        <v>185</v>
      </c>
      <c r="B595" s="32"/>
      <c r="C595" s="32"/>
      <c r="D595" s="32"/>
      <c r="E595" s="32"/>
      <c r="F595" s="32"/>
      <c r="G595" s="32" t="s">
        <v>825</v>
      </c>
    </row>
    <row r="596" spans="1:7" x14ac:dyDescent="0.25">
      <c r="A596" s="38">
        <v>186</v>
      </c>
      <c r="B596" s="32"/>
      <c r="C596" s="32"/>
      <c r="D596" s="32"/>
      <c r="E596" s="32"/>
      <c r="F596" s="32"/>
      <c r="G596" s="32"/>
    </row>
    <row r="597" spans="1:7" x14ac:dyDescent="0.25">
      <c r="A597" s="38">
        <v>187</v>
      </c>
      <c r="B597" s="32"/>
      <c r="C597" s="32"/>
      <c r="D597" s="32"/>
      <c r="E597" s="32"/>
      <c r="F597" s="32"/>
      <c r="G597" s="32"/>
    </row>
    <row r="598" spans="1:7" x14ac:dyDescent="0.25">
      <c r="A598" s="38">
        <v>188</v>
      </c>
      <c r="B598" s="32"/>
      <c r="C598" s="32"/>
      <c r="D598" s="32"/>
      <c r="E598" s="32"/>
      <c r="F598" s="32"/>
      <c r="G598" s="32"/>
    </row>
    <row r="599" spans="1:7" x14ac:dyDescent="0.25">
      <c r="A599" s="38">
        <v>189</v>
      </c>
      <c r="B599" s="32"/>
      <c r="C599" s="32"/>
      <c r="D599" s="32"/>
      <c r="E599" s="32"/>
      <c r="F599" s="32"/>
      <c r="G599" s="32"/>
    </row>
    <row r="600" spans="1:7" x14ac:dyDescent="0.25">
      <c r="A600" s="38">
        <v>190</v>
      </c>
      <c r="B600" s="32"/>
      <c r="C600" s="32"/>
      <c r="D600" s="32"/>
      <c r="E600" s="32"/>
      <c r="F600" s="32"/>
      <c r="G600" s="32"/>
    </row>
    <row r="601" spans="1:7" x14ac:dyDescent="0.25">
      <c r="A601" s="4">
        <v>184</v>
      </c>
      <c r="B601" s="32" t="s">
        <v>580</v>
      </c>
      <c r="C601" s="32"/>
      <c r="D601" s="32" t="s">
        <v>160</v>
      </c>
      <c r="E601" s="32" t="s">
        <v>843</v>
      </c>
      <c r="F601" s="32" t="s">
        <v>11</v>
      </c>
      <c r="G601" s="32" t="s">
        <v>607</v>
      </c>
    </row>
    <row r="602" spans="1:7" x14ac:dyDescent="0.25">
      <c r="A602" s="4">
        <v>185</v>
      </c>
      <c r="B602" s="32" t="s">
        <v>580</v>
      </c>
      <c r="C602" s="32"/>
      <c r="D602" s="32" t="s">
        <v>150</v>
      </c>
      <c r="E602" s="32" t="s">
        <v>765</v>
      </c>
      <c r="F602" s="32" t="s">
        <v>11</v>
      </c>
      <c r="G602" s="32" t="s">
        <v>607</v>
      </c>
    </row>
    <row r="603" spans="1:7" x14ac:dyDescent="0.25">
      <c r="A603" s="4">
        <v>186</v>
      </c>
      <c r="B603" s="32"/>
      <c r="C603" s="32"/>
      <c r="D603" s="32" t="s">
        <v>844</v>
      </c>
      <c r="E603" s="32" t="s">
        <v>715</v>
      </c>
      <c r="F603" s="32" t="s">
        <v>11</v>
      </c>
      <c r="G603" s="32" t="s">
        <v>607</v>
      </c>
    </row>
    <row r="604" spans="1:7" x14ac:dyDescent="0.25">
      <c r="A604" s="4">
        <v>187</v>
      </c>
      <c r="B604" s="32"/>
      <c r="C604" s="32"/>
      <c r="D604" s="32"/>
      <c r="E604" s="32"/>
      <c r="F604" s="32"/>
      <c r="G604" s="32"/>
    </row>
    <row r="605" spans="1:7" x14ac:dyDescent="0.25">
      <c r="A605" s="4">
        <v>188</v>
      </c>
      <c r="B605" s="32"/>
      <c r="C605" s="32"/>
      <c r="D605" s="32"/>
      <c r="E605" s="32"/>
      <c r="F605" s="32"/>
      <c r="G605" s="32"/>
    </row>
    <row r="606" spans="1:7" x14ac:dyDescent="0.25">
      <c r="A606" s="4">
        <v>189</v>
      </c>
      <c r="B606" s="32"/>
      <c r="C606" s="32"/>
      <c r="D606" s="32"/>
      <c r="E606" s="32"/>
      <c r="F606" s="32"/>
      <c r="G606" s="32"/>
    </row>
    <row r="607" spans="1:7" x14ac:dyDescent="0.25">
      <c r="A607" s="4">
        <v>190</v>
      </c>
      <c r="B607" s="32"/>
      <c r="C607" s="32"/>
      <c r="D607" s="32"/>
      <c r="E607" s="32"/>
      <c r="F607" s="32"/>
      <c r="G607" s="32"/>
    </row>
    <row r="608" spans="1:7" x14ac:dyDescent="0.25">
      <c r="A608" s="4">
        <v>191</v>
      </c>
      <c r="B608" s="32"/>
      <c r="C608" s="32"/>
      <c r="D608" s="32"/>
      <c r="E608" s="32"/>
      <c r="F608" s="32"/>
      <c r="G608" s="32"/>
    </row>
    <row r="609" spans="1:7" x14ac:dyDescent="0.25">
      <c r="A609" s="4">
        <v>192</v>
      </c>
      <c r="B609" s="32"/>
      <c r="C609" s="32"/>
      <c r="D609" s="32"/>
      <c r="E609" s="32"/>
      <c r="F609" s="32"/>
      <c r="G609" s="32"/>
    </row>
    <row r="610" spans="1:7" x14ac:dyDescent="0.25">
      <c r="A610" s="4">
        <v>193</v>
      </c>
      <c r="B610" s="32"/>
      <c r="C610" s="32"/>
      <c r="D610" s="32"/>
      <c r="E610" s="32"/>
      <c r="F610" s="32"/>
      <c r="G610" s="32"/>
    </row>
    <row r="611" spans="1:7" x14ac:dyDescent="0.25">
      <c r="A611" s="4">
        <v>194</v>
      </c>
      <c r="B611" s="32"/>
      <c r="C611" s="32"/>
      <c r="D611" s="32"/>
      <c r="E611" s="32"/>
      <c r="F611" s="32"/>
      <c r="G611" s="32"/>
    </row>
    <row r="612" spans="1:7" x14ac:dyDescent="0.25">
      <c r="A612" s="4">
        <v>195</v>
      </c>
      <c r="B612" s="32"/>
      <c r="C612" s="32"/>
      <c r="D612" s="32"/>
      <c r="E612" s="32"/>
      <c r="F612" s="32"/>
      <c r="G612" s="32"/>
    </row>
    <row r="613" spans="1:7" x14ac:dyDescent="0.25">
      <c r="A613" s="4">
        <v>196</v>
      </c>
      <c r="B613" s="32"/>
      <c r="C613" s="32"/>
      <c r="D613" s="32"/>
      <c r="E613" s="32"/>
      <c r="F613" s="32"/>
      <c r="G613" s="32"/>
    </row>
    <row r="614" spans="1:7" x14ac:dyDescent="0.25">
      <c r="A614" s="4">
        <v>197</v>
      </c>
      <c r="B614" s="32"/>
      <c r="C614" s="32"/>
      <c r="D614" s="32"/>
      <c r="E614" s="32"/>
      <c r="F614" s="32"/>
      <c r="G614" s="32"/>
    </row>
    <row r="615" spans="1:7" x14ac:dyDescent="0.25">
      <c r="A615" s="4">
        <v>198</v>
      </c>
      <c r="B615" s="32"/>
      <c r="C615" s="32"/>
      <c r="D615" s="32"/>
      <c r="E615" s="32"/>
      <c r="F615" s="32"/>
      <c r="G615" s="32"/>
    </row>
  </sheetData>
  <autoFilter ref="A1:H615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E3" sqref="E3"/>
    </sheetView>
  </sheetViews>
  <sheetFormatPr baseColWidth="10" defaultColWidth="9.140625" defaultRowHeight="15" x14ac:dyDescent="0.25"/>
  <cols>
    <col min="1" max="1" width="10.42578125" style="48"/>
    <col min="2" max="2" width="9.140625" style="48"/>
    <col min="3" max="3" width="15.85546875" style="48"/>
    <col min="4" max="6" width="10.42578125" style="48"/>
    <col min="7" max="1026" width="10.42578125"/>
  </cols>
  <sheetData>
    <row r="1" spans="1:11" ht="19.5" x14ac:dyDescent="0.4">
      <c r="A1" s="66" t="s">
        <v>1147</v>
      </c>
      <c r="B1" s="66"/>
      <c r="C1" s="66"/>
      <c r="D1" s="66"/>
      <c r="E1" s="66"/>
      <c r="F1" s="68"/>
      <c r="G1" s="62"/>
      <c r="H1" s="62"/>
    </row>
    <row r="2" spans="1:11" x14ac:dyDescent="0.25">
      <c r="A2" s="69" t="s">
        <v>0</v>
      </c>
      <c r="B2" s="69" t="s">
        <v>1154</v>
      </c>
      <c r="C2" s="69" t="s">
        <v>1151</v>
      </c>
      <c r="D2" s="69" t="s">
        <v>1152</v>
      </c>
      <c r="E2" s="69" t="s">
        <v>846</v>
      </c>
      <c r="F2" s="69" t="s">
        <v>1153</v>
      </c>
      <c r="G2" s="72"/>
      <c r="H2" s="73"/>
      <c r="I2" s="73"/>
    </row>
    <row r="3" spans="1:11" x14ac:dyDescent="0.25">
      <c r="A3" s="71">
        <f>général!A296</f>
        <v>600</v>
      </c>
      <c r="B3" s="5" t="str">
        <f>général!B296</f>
        <v>BG</v>
      </c>
      <c r="C3" s="5" t="str">
        <f>général!D296</f>
        <v>DAZIN</v>
      </c>
      <c r="D3" s="5" t="str">
        <f>général!E296</f>
        <v>Louis</v>
      </c>
      <c r="E3" s="5"/>
      <c r="F3" s="5"/>
      <c r="G3" s="72"/>
      <c r="H3" s="73"/>
      <c r="I3" s="73"/>
    </row>
    <row r="4" spans="1:11" x14ac:dyDescent="0.25">
      <c r="A4" s="71">
        <f>général!A297</f>
        <v>601</v>
      </c>
      <c r="B4" s="5" t="str">
        <f>général!B297</f>
        <v>BF</v>
      </c>
      <c r="C4" s="5" t="str">
        <f>général!D297</f>
        <v>DEBAIL</v>
      </c>
      <c r="D4" s="5" t="str">
        <f>général!E297</f>
        <v>Léona</v>
      </c>
      <c r="E4" s="5"/>
      <c r="F4" s="5"/>
      <c r="G4" s="72"/>
      <c r="H4" s="73"/>
      <c r="I4" s="73"/>
    </row>
    <row r="5" spans="1:11" x14ac:dyDescent="0.25">
      <c r="A5" s="71">
        <f>général!A298</f>
        <v>602</v>
      </c>
      <c r="B5" s="5" t="str">
        <f>général!B298</f>
        <v>BF</v>
      </c>
      <c r="C5" s="5" t="str">
        <f>général!D298</f>
        <v>DEBLOCK</v>
      </c>
      <c r="D5" s="5" t="str">
        <f>général!E298</f>
        <v>Locelina</v>
      </c>
      <c r="E5" s="5"/>
      <c r="F5" s="5"/>
      <c r="G5" s="72"/>
      <c r="H5" s="73"/>
      <c r="I5" s="73"/>
    </row>
    <row r="6" spans="1:11" x14ac:dyDescent="0.25">
      <c r="A6" s="71">
        <f>général!A299</f>
        <v>603</v>
      </c>
      <c r="B6" s="5" t="str">
        <f>général!B299</f>
        <v>BF</v>
      </c>
      <c r="C6" s="5" t="str">
        <f>général!D299</f>
        <v>DELCLITTE</v>
      </c>
      <c r="D6" s="5" t="str">
        <f>général!E299</f>
        <v>Justine</v>
      </c>
      <c r="E6" s="5"/>
      <c r="F6" s="5"/>
      <c r="G6" s="72"/>
      <c r="H6" s="73"/>
      <c r="I6" s="73"/>
    </row>
    <row r="7" spans="1:11" x14ac:dyDescent="0.25">
      <c r="A7" s="71">
        <f>général!A300</f>
        <v>604</v>
      </c>
      <c r="B7" s="5" t="str">
        <f>général!B300</f>
        <v>BF</v>
      </c>
      <c r="C7" s="5" t="str">
        <f>général!D300</f>
        <v>DETHIER</v>
      </c>
      <c r="D7" s="5" t="str">
        <f>général!E300</f>
        <v>Louane</v>
      </c>
      <c r="E7" s="5"/>
      <c r="F7" s="5"/>
      <c r="G7" s="72"/>
      <c r="H7" s="73"/>
      <c r="I7" s="73"/>
    </row>
    <row r="8" spans="1:11" x14ac:dyDescent="0.25">
      <c r="A8" s="71">
        <f>général!A301</f>
        <v>605</v>
      </c>
      <c r="B8" s="5" t="str">
        <f>général!B301</f>
        <v>BG</v>
      </c>
      <c r="C8" s="5" t="str">
        <f>général!D301</f>
        <v>DIDIERJEAN</v>
      </c>
      <c r="D8" s="5" t="str">
        <f>général!E301</f>
        <v>Mathis</v>
      </c>
      <c r="E8" s="5"/>
      <c r="F8" s="5"/>
      <c r="G8" s="72"/>
      <c r="H8" s="73"/>
      <c r="I8" s="73"/>
      <c r="K8">
        <f>SUM(F2:F17)</f>
        <v>0</v>
      </c>
    </row>
    <row r="9" spans="1:11" x14ac:dyDescent="0.25">
      <c r="A9" s="71">
        <f>général!A302</f>
        <v>606</v>
      </c>
      <c r="B9" s="5" t="str">
        <f>général!B302</f>
        <v>BG</v>
      </c>
      <c r="C9" s="5" t="str">
        <f>général!D302</f>
        <v>DOLLE</v>
      </c>
      <c r="D9" s="5" t="str">
        <f>général!E302</f>
        <v>Kilian</v>
      </c>
      <c r="E9" s="5"/>
      <c r="F9" s="5"/>
      <c r="G9" s="72"/>
      <c r="H9" s="73"/>
      <c r="I9" s="73"/>
    </row>
    <row r="10" spans="1:11" x14ac:dyDescent="0.25">
      <c r="A10" s="71">
        <f>général!A303</f>
        <v>607</v>
      </c>
      <c r="B10" s="5" t="str">
        <f>général!B303</f>
        <v>BG</v>
      </c>
      <c r="C10" s="5" t="str">
        <f>général!D303</f>
        <v>DUPRE</v>
      </c>
      <c r="D10" s="5" t="str">
        <f>général!E303</f>
        <v>Remi</v>
      </c>
      <c r="E10" s="5"/>
      <c r="F10" s="5"/>
      <c r="G10" s="72"/>
      <c r="H10" s="73"/>
      <c r="I10" s="73"/>
    </row>
    <row r="11" spans="1:11" x14ac:dyDescent="0.25">
      <c r="A11" s="71">
        <f>général!A304</f>
        <v>608</v>
      </c>
      <c r="B11" s="5" t="str">
        <f>général!B304</f>
        <v>BG</v>
      </c>
      <c r="C11" s="5" t="str">
        <f>général!D304</f>
        <v>GAINE</v>
      </c>
      <c r="D11" s="5" t="str">
        <f>général!E304</f>
        <v>Thomas</v>
      </c>
      <c r="E11" s="5"/>
      <c r="F11" s="5"/>
      <c r="G11" s="72"/>
      <c r="H11" s="73"/>
      <c r="I11" s="73"/>
    </row>
    <row r="12" spans="1:11" x14ac:dyDescent="0.25">
      <c r="A12" s="71">
        <f>général!A305</f>
        <v>609</v>
      </c>
      <c r="B12" s="5" t="str">
        <f>général!B305</f>
        <v>BF</v>
      </c>
      <c r="C12" s="5" t="str">
        <f>général!D305</f>
        <v>GODAT</v>
      </c>
      <c r="D12" s="5" t="str">
        <f>général!E305</f>
        <v>Stacy</v>
      </c>
      <c r="E12" s="5"/>
      <c r="F12" s="5"/>
      <c r="G12" s="72"/>
      <c r="H12" s="73"/>
      <c r="I12" s="73"/>
    </row>
    <row r="13" spans="1:11" x14ac:dyDescent="0.25">
      <c r="A13" s="71">
        <f>général!A306</f>
        <v>610</v>
      </c>
      <c r="B13" s="5" t="str">
        <f>général!B306</f>
        <v>BG</v>
      </c>
      <c r="C13" s="5" t="str">
        <f>général!D306</f>
        <v>HONORE</v>
      </c>
      <c r="D13" s="5" t="str">
        <f>général!E306</f>
        <v>Mathieu</v>
      </c>
      <c r="E13" s="5"/>
      <c r="F13" s="5"/>
      <c r="G13" s="72"/>
      <c r="H13" s="73"/>
      <c r="I13" s="73"/>
    </row>
    <row r="14" spans="1:11" x14ac:dyDescent="0.25">
      <c r="A14" s="71">
        <f>général!A307</f>
        <v>611</v>
      </c>
      <c r="B14" s="5" t="str">
        <f>général!B307</f>
        <v>BF</v>
      </c>
      <c r="C14" s="5" t="str">
        <f>général!D307</f>
        <v>LANCELIN</v>
      </c>
      <c r="D14" s="5" t="str">
        <f>général!E307</f>
        <v>Berenice</v>
      </c>
      <c r="E14" s="5"/>
      <c r="F14" s="5"/>
      <c r="G14" s="72"/>
      <c r="H14" s="73"/>
      <c r="I14" s="73"/>
    </row>
    <row r="15" spans="1:11" x14ac:dyDescent="0.25">
      <c r="A15" s="71">
        <f>général!A308</f>
        <v>612</v>
      </c>
      <c r="B15" s="5" t="str">
        <f>général!B308</f>
        <v>BG</v>
      </c>
      <c r="C15" s="5" t="str">
        <f>général!D308</f>
        <v>LASOROSKI</v>
      </c>
      <c r="D15" s="5" t="str">
        <f>général!E308</f>
        <v>Dorian</v>
      </c>
      <c r="E15" s="5"/>
      <c r="F15" s="5"/>
      <c r="G15" s="72"/>
      <c r="H15" s="73"/>
      <c r="I15" s="73"/>
    </row>
    <row r="16" spans="1:11" x14ac:dyDescent="0.25">
      <c r="A16" s="71">
        <f>général!A309</f>
        <v>613</v>
      </c>
      <c r="B16" s="5" t="str">
        <f>général!B309</f>
        <v>BF</v>
      </c>
      <c r="C16" s="5" t="str">
        <f>général!D309</f>
        <v>LEFEVRE</v>
      </c>
      <c r="D16" s="5" t="str">
        <f>général!E309</f>
        <v>Ozelia</v>
      </c>
      <c r="E16" s="5"/>
      <c r="F16" s="5"/>
      <c r="G16" s="72"/>
      <c r="H16" s="73"/>
      <c r="I16" s="73"/>
    </row>
    <row r="17" spans="1:9" x14ac:dyDescent="0.25">
      <c r="A17" s="71">
        <f>général!A310</f>
        <v>614</v>
      </c>
      <c r="B17" s="5" t="str">
        <f>général!B310</f>
        <v>BF</v>
      </c>
      <c r="C17" s="5" t="str">
        <f>général!D310</f>
        <v>LÉGÈRE</v>
      </c>
      <c r="D17" s="5" t="str">
        <f>général!E310</f>
        <v>Léane</v>
      </c>
      <c r="E17" s="5"/>
      <c r="F17" s="5"/>
      <c r="G17" s="72"/>
      <c r="H17" s="73"/>
      <c r="I17" s="73"/>
    </row>
    <row r="18" spans="1:9" x14ac:dyDescent="0.25">
      <c r="A18" s="71">
        <f>général!A311</f>
        <v>615</v>
      </c>
      <c r="B18" s="5" t="str">
        <f>général!B311</f>
        <v>BF</v>
      </c>
      <c r="C18" s="5" t="str">
        <f>général!D311</f>
        <v>MAROTINE</v>
      </c>
      <c r="D18" s="5" t="str">
        <f>général!E311</f>
        <v>Oriane</v>
      </c>
      <c r="E18" s="5"/>
      <c r="F18" s="5"/>
      <c r="G18" s="72"/>
      <c r="H18" s="73"/>
      <c r="I18" s="73"/>
    </row>
    <row r="19" spans="1:9" x14ac:dyDescent="0.25">
      <c r="A19" s="71">
        <f>général!A312</f>
        <v>616</v>
      </c>
      <c r="B19" s="5" t="str">
        <f>général!B312</f>
        <v>BG</v>
      </c>
      <c r="C19" s="5" t="str">
        <f>général!D312</f>
        <v>PERROTEY</v>
      </c>
      <c r="D19" s="5" t="str">
        <f>général!E312</f>
        <v>Lenny</v>
      </c>
      <c r="E19" s="5"/>
      <c r="F19" s="5"/>
      <c r="G19" s="72"/>
      <c r="H19" s="73"/>
      <c r="I19" s="73"/>
    </row>
    <row r="20" spans="1:9" x14ac:dyDescent="0.25">
      <c r="A20" s="71">
        <f>général!A313</f>
        <v>617</v>
      </c>
      <c r="B20" s="5" t="str">
        <f>général!B313</f>
        <v>BF</v>
      </c>
      <c r="C20" s="5" t="str">
        <f>général!D313</f>
        <v>PETELLE</v>
      </c>
      <c r="D20" s="5" t="str">
        <f>général!E313</f>
        <v>Faustine</v>
      </c>
      <c r="E20" s="5"/>
      <c r="F20" s="5"/>
      <c r="G20" s="72"/>
      <c r="H20" s="73"/>
      <c r="I20" s="73"/>
    </row>
    <row r="21" spans="1:9" x14ac:dyDescent="0.25">
      <c r="A21" s="71">
        <f>général!A314</f>
        <v>618</v>
      </c>
      <c r="B21" s="5" t="str">
        <f>général!B314</f>
        <v>BG</v>
      </c>
      <c r="C21" s="5" t="str">
        <f>général!D314</f>
        <v>PIERRONT</v>
      </c>
      <c r="D21" s="5" t="str">
        <f>général!E314</f>
        <v>Antoine</v>
      </c>
      <c r="E21" s="5"/>
      <c r="F21" s="5"/>
      <c r="G21" s="72"/>
      <c r="H21" s="73"/>
      <c r="I21" s="73"/>
    </row>
    <row r="22" spans="1:9" x14ac:dyDescent="0.25">
      <c r="A22" s="71">
        <f>général!A315</f>
        <v>619</v>
      </c>
      <c r="B22" s="5" t="str">
        <f>général!B315</f>
        <v>BF</v>
      </c>
      <c r="C22" s="5" t="str">
        <f>général!D315</f>
        <v>POIVRE</v>
      </c>
      <c r="D22" s="5" t="str">
        <f>général!E315</f>
        <v>Manon</v>
      </c>
      <c r="E22" s="5"/>
      <c r="F22" s="5"/>
      <c r="G22" s="72"/>
      <c r="H22" s="73"/>
      <c r="I22" s="73"/>
    </row>
    <row r="23" spans="1:9" x14ac:dyDescent="0.25">
      <c r="A23" s="71">
        <f>général!A316</f>
        <v>620</v>
      </c>
      <c r="B23" s="5" t="str">
        <f>général!B316</f>
        <v>BF</v>
      </c>
      <c r="C23" s="5" t="str">
        <f>général!D316</f>
        <v>RICHARD</v>
      </c>
      <c r="D23" s="5" t="str">
        <f>général!E316</f>
        <v>Inès</v>
      </c>
      <c r="E23" s="5"/>
    </row>
    <row r="24" spans="1:9" x14ac:dyDescent="0.25">
      <c r="A24" s="71">
        <f>général!A317</f>
        <v>621</v>
      </c>
      <c r="B24" s="5" t="str">
        <f>général!B317</f>
        <v>BF</v>
      </c>
      <c r="C24" s="5" t="str">
        <f>général!D317</f>
        <v>RICHOU</v>
      </c>
      <c r="D24" s="5" t="str">
        <f>général!E317</f>
        <v>Elise</v>
      </c>
      <c r="E24" s="5"/>
    </row>
    <row r="25" spans="1:9" x14ac:dyDescent="0.25">
      <c r="A25" s="71">
        <f>général!A318</f>
        <v>622</v>
      </c>
      <c r="B25" s="5" t="str">
        <f>général!B318</f>
        <v>BF</v>
      </c>
      <c r="C25" s="5" t="str">
        <f>général!D318</f>
        <v>RIVIER</v>
      </c>
      <c r="D25" s="5" t="str">
        <f>général!E318</f>
        <v>Typhaine</v>
      </c>
      <c r="E25" s="5"/>
    </row>
    <row r="26" spans="1:9" x14ac:dyDescent="0.25">
      <c r="A26" s="71">
        <f>général!A319</f>
        <v>623</v>
      </c>
      <c r="B26" s="5" t="str">
        <f>général!B319</f>
        <v>BG</v>
      </c>
      <c r="C26" s="5" t="str">
        <f>général!D319</f>
        <v>ROUTIER</v>
      </c>
      <c r="D26" s="5" t="str">
        <f>général!E319</f>
        <v>Maxime</v>
      </c>
      <c r="E26" s="5"/>
    </row>
    <row r="27" spans="1:9" x14ac:dyDescent="0.25">
      <c r="A27" s="71">
        <f>général!A320</f>
        <v>624</v>
      </c>
      <c r="B27" s="5" t="str">
        <f>général!B320</f>
        <v>BG</v>
      </c>
      <c r="C27" s="5" t="str">
        <f>général!D320</f>
        <v>SORTON</v>
      </c>
      <c r="D27" s="5" t="str">
        <f>général!E320</f>
        <v>Enzo</v>
      </c>
      <c r="E27" s="5"/>
    </row>
    <row r="28" spans="1:9" x14ac:dyDescent="0.25">
      <c r="A28" s="71">
        <f>général!A321</f>
        <v>625</v>
      </c>
      <c r="B28" s="5" t="str">
        <f>général!B321</f>
        <v>BG</v>
      </c>
      <c r="C28" s="5" t="str">
        <f>général!D321</f>
        <v>TISSERANT</v>
      </c>
      <c r="D28" s="5" t="str">
        <f>général!E321</f>
        <v>Noa</v>
      </c>
      <c r="E28" s="5"/>
    </row>
    <row r="29" spans="1:9" x14ac:dyDescent="0.25">
      <c r="A29" s="71">
        <f>général!A322</f>
        <v>626</v>
      </c>
      <c r="B29" s="5">
        <f>général!B322</f>
        <v>0</v>
      </c>
      <c r="C29" s="5">
        <f>général!D322</f>
        <v>0</v>
      </c>
      <c r="D29" s="5">
        <f>général!E322</f>
        <v>0</v>
      </c>
      <c r="E29" s="5"/>
    </row>
    <row r="30" spans="1:9" x14ac:dyDescent="0.25">
      <c r="A30" s="71">
        <f>général!A323</f>
        <v>627</v>
      </c>
      <c r="B30" s="5">
        <f>général!B323</f>
        <v>0</v>
      </c>
      <c r="C30" s="5">
        <f>général!D323</f>
        <v>0</v>
      </c>
      <c r="D30" s="5">
        <f>général!E323</f>
        <v>0</v>
      </c>
      <c r="E30" s="5"/>
    </row>
    <row r="31" spans="1:9" x14ac:dyDescent="0.25">
      <c r="A31" s="71">
        <f>général!A324</f>
        <v>628</v>
      </c>
      <c r="B31" s="5">
        <f>général!B324</f>
        <v>0</v>
      </c>
      <c r="C31" s="5">
        <f>général!D324</f>
        <v>0</v>
      </c>
      <c r="D31" s="5">
        <f>général!E324</f>
        <v>0</v>
      </c>
      <c r="E31" s="5"/>
    </row>
    <row r="32" spans="1:9" x14ac:dyDescent="0.25">
      <c r="A32" s="5"/>
      <c r="B32" s="5"/>
      <c r="C32" s="5"/>
      <c r="D32" s="5"/>
      <c r="E32" s="5"/>
    </row>
  </sheetData>
  <autoFilter ref="A2:F32"/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E3" sqref="E3"/>
    </sheetView>
  </sheetViews>
  <sheetFormatPr baseColWidth="10" defaultColWidth="9.140625" defaultRowHeight="15" x14ac:dyDescent="0.25"/>
  <cols>
    <col min="1" max="1" width="9.140625" style="48" customWidth="1"/>
    <col min="2" max="2" width="8.140625" style="48" customWidth="1"/>
    <col min="3" max="3" width="17.42578125" style="48" customWidth="1"/>
    <col min="4" max="4" width="12.28515625" style="48" customWidth="1"/>
    <col min="5" max="6" width="10.42578125" style="48"/>
    <col min="7" max="1025" width="10.42578125"/>
  </cols>
  <sheetData>
    <row r="1" spans="1:8" ht="19.5" x14ac:dyDescent="0.4">
      <c r="A1" s="66" t="s">
        <v>1148</v>
      </c>
      <c r="B1" s="66"/>
      <c r="C1" s="66"/>
      <c r="D1" s="66"/>
    </row>
    <row r="2" spans="1:8" x14ac:dyDescent="0.25">
      <c r="A2" s="69" t="s">
        <v>0</v>
      </c>
      <c r="B2" s="69" t="s">
        <v>1154</v>
      </c>
      <c r="C2" s="69" t="s">
        <v>1151</v>
      </c>
      <c r="D2" s="69" t="s">
        <v>1152</v>
      </c>
      <c r="E2" s="69" t="s">
        <v>846</v>
      </c>
      <c r="F2" s="69" t="s">
        <v>1153</v>
      </c>
    </row>
    <row r="3" spans="1:8" x14ac:dyDescent="0.25">
      <c r="A3" s="74">
        <f>général!A325</f>
        <v>629</v>
      </c>
      <c r="B3" s="5" t="str">
        <f>général!B325</f>
        <v>BF</v>
      </c>
      <c r="C3" s="5" t="str">
        <f>général!D325</f>
        <v>AESCHELMANN</v>
      </c>
      <c r="D3" s="5" t="str">
        <f>général!E325</f>
        <v>Staicy</v>
      </c>
      <c r="E3" s="5"/>
      <c r="F3" s="45"/>
      <c r="G3" s="5"/>
      <c r="H3" s="5"/>
    </row>
    <row r="4" spans="1:8" x14ac:dyDescent="0.25">
      <c r="A4" s="74">
        <f>général!A326</f>
        <v>630</v>
      </c>
      <c r="B4" s="5" t="str">
        <f>général!B326</f>
        <v>BF</v>
      </c>
      <c r="C4" s="5" t="str">
        <f>général!D326</f>
        <v>ANCESCHI</v>
      </c>
      <c r="D4" s="5" t="str">
        <f>général!E326</f>
        <v>Manon</v>
      </c>
      <c r="E4" s="5"/>
      <c r="F4" s="45"/>
      <c r="G4" s="5"/>
      <c r="H4" s="5"/>
    </row>
    <row r="5" spans="1:8" x14ac:dyDescent="0.25">
      <c r="A5" s="74">
        <f>général!A327</f>
        <v>631</v>
      </c>
      <c r="B5" s="5" t="str">
        <f>général!B327</f>
        <v>BG</v>
      </c>
      <c r="C5" s="5" t="str">
        <f>général!D327</f>
        <v>BEAURAIN</v>
      </c>
      <c r="D5" s="5" t="str">
        <f>général!E327</f>
        <v>Lucas</v>
      </c>
      <c r="E5" s="5"/>
      <c r="F5" s="45"/>
      <c r="G5" s="5"/>
      <c r="H5" s="5"/>
    </row>
    <row r="6" spans="1:8" x14ac:dyDescent="0.25">
      <c r="A6" s="74">
        <f>général!A328</f>
        <v>632</v>
      </c>
      <c r="B6" s="5" t="str">
        <f>général!B328</f>
        <v>BG</v>
      </c>
      <c r="C6" s="5" t="str">
        <f>général!D328</f>
        <v>BEVIERE</v>
      </c>
      <c r="D6" s="5" t="str">
        <f>général!E328</f>
        <v>Christopher</v>
      </c>
      <c r="E6" s="5"/>
      <c r="F6" s="45"/>
      <c r="G6" s="5"/>
      <c r="H6" s="5"/>
    </row>
    <row r="7" spans="1:8" x14ac:dyDescent="0.25">
      <c r="A7" s="74">
        <f>général!A329</f>
        <v>633</v>
      </c>
      <c r="B7" s="5" t="str">
        <f>général!B329</f>
        <v>BF</v>
      </c>
      <c r="C7" s="5" t="str">
        <f>général!D329</f>
        <v>BONNECHERE</v>
      </c>
      <c r="D7" s="5" t="str">
        <f>général!E329</f>
        <v>Claire</v>
      </c>
      <c r="E7" s="5"/>
      <c r="F7" s="45"/>
      <c r="G7" s="5"/>
      <c r="H7" s="5"/>
    </row>
    <row r="8" spans="1:8" x14ac:dyDescent="0.25">
      <c r="A8" s="74">
        <f>général!A330</f>
        <v>634</v>
      </c>
      <c r="B8" s="5" t="str">
        <f>général!B330</f>
        <v>BG</v>
      </c>
      <c r="C8" s="5" t="str">
        <f>général!D330</f>
        <v>BREBANT</v>
      </c>
      <c r="D8" s="5" t="str">
        <f>général!E330</f>
        <v>Justin</v>
      </c>
      <c r="E8" s="5"/>
      <c r="F8" s="45"/>
      <c r="G8" s="5"/>
      <c r="H8" s="5"/>
    </row>
    <row r="9" spans="1:8" x14ac:dyDescent="0.25">
      <c r="A9" s="74">
        <f>général!A331</f>
        <v>635</v>
      </c>
      <c r="B9" s="5" t="str">
        <f>général!B331</f>
        <v>BF</v>
      </c>
      <c r="C9" s="5" t="str">
        <f>général!D331</f>
        <v>CAGNION</v>
      </c>
      <c r="D9" s="5" t="str">
        <f>général!E331</f>
        <v>Celia</v>
      </c>
      <c r="E9" s="5"/>
      <c r="F9" s="45"/>
      <c r="G9" s="5"/>
      <c r="H9" s="5"/>
    </row>
    <row r="10" spans="1:8" x14ac:dyDescent="0.25">
      <c r="A10" s="74">
        <f>général!A332</f>
        <v>636</v>
      </c>
      <c r="B10" s="5" t="str">
        <f>général!B332</f>
        <v>BG</v>
      </c>
      <c r="C10" s="5" t="str">
        <f>général!D332</f>
        <v>DEGUIN-DAWSON</v>
      </c>
      <c r="D10" s="5" t="str">
        <f>général!E332</f>
        <v>Maxence</v>
      </c>
      <c r="E10" s="5"/>
      <c r="F10" s="45"/>
      <c r="G10" s="5"/>
      <c r="H10" s="5"/>
    </row>
    <row r="11" spans="1:8" x14ac:dyDescent="0.25">
      <c r="A11" s="74">
        <f>général!A333</f>
        <v>637</v>
      </c>
      <c r="B11" s="5" t="str">
        <f>général!B333</f>
        <v>BG</v>
      </c>
      <c r="C11" s="5" t="str">
        <f>général!D333</f>
        <v>DENIVET</v>
      </c>
      <c r="D11" s="5" t="str">
        <f>général!E333</f>
        <v>Arnaud</v>
      </c>
      <c r="E11" s="5"/>
      <c r="F11" s="45"/>
      <c r="G11" s="5"/>
      <c r="H11" s="5"/>
    </row>
    <row r="12" spans="1:8" x14ac:dyDescent="0.25">
      <c r="A12" s="74">
        <f>général!A334</f>
        <v>638</v>
      </c>
      <c r="B12" s="5" t="str">
        <f>général!B334</f>
        <v>BF</v>
      </c>
      <c r="C12" s="5" t="str">
        <f>général!D334</f>
        <v>DESJARDINS</v>
      </c>
      <c r="D12" s="5" t="str">
        <f>général!E334</f>
        <v>Léna</v>
      </c>
      <c r="E12" s="5"/>
      <c r="F12" s="45"/>
      <c r="G12" s="5"/>
      <c r="H12" s="5"/>
    </row>
    <row r="13" spans="1:8" x14ac:dyDescent="0.25">
      <c r="A13" s="74">
        <f>général!A335</f>
        <v>639</v>
      </c>
      <c r="B13" s="5" t="str">
        <f>général!B335</f>
        <v>BG</v>
      </c>
      <c r="C13" s="5" t="str">
        <f>général!D335</f>
        <v>ESLAN</v>
      </c>
      <c r="D13" s="5" t="str">
        <f>général!E335</f>
        <v>Dylan</v>
      </c>
      <c r="E13" s="5"/>
      <c r="F13" s="45"/>
      <c r="G13" s="5"/>
      <c r="H13" s="5"/>
    </row>
    <row r="14" spans="1:8" x14ac:dyDescent="0.25">
      <c r="A14" s="74">
        <f>général!A336</f>
        <v>640</v>
      </c>
      <c r="B14" s="5" t="str">
        <f>général!B336</f>
        <v>BG</v>
      </c>
      <c r="C14" s="5" t="str">
        <f>général!D336</f>
        <v>GABET</v>
      </c>
      <c r="D14" s="5" t="str">
        <f>général!E336</f>
        <v>Corantin</v>
      </c>
      <c r="E14" s="5"/>
      <c r="F14" s="45"/>
      <c r="G14" s="5"/>
      <c r="H14" s="5"/>
    </row>
    <row r="15" spans="1:8" x14ac:dyDescent="0.25">
      <c r="A15" s="74">
        <f>général!A337</f>
        <v>641</v>
      </c>
      <c r="B15" s="5" t="str">
        <f>général!B337</f>
        <v>BF</v>
      </c>
      <c r="C15" s="5" t="str">
        <f>général!D337</f>
        <v>GLEYZE</v>
      </c>
      <c r="D15" s="5" t="str">
        <f>général!E337</f>
        <v>Sarah</v>
      </c>
      <c r="E15" s="5"/>
      <c r="F15" s="45"/>
      <c r="G15" s="5"/>
      <c r="H15" s="5"/>
    </row>
    <row r="16" spans="1:8" x14ac:dyDescent="0.25">
      <c r="A16" s="74">
        <f>général!A338</f>
        <v>642</v>
      </c>
      <c r="B16" s="5" t="str">
        <f>général!B338</f>
        <v>BF</v>
      </c>
      <c r="C16" s="5" t="str">
        <f>général!D338</f>
        <v>GOBEAUX</v>
      </c>
      <c r="D16" s="5" t="str">
        <f>général!E338</f>
        <v>Clara</v>
      </c>
      <c r="E16" s="5"/>
      <c r="F16" s="45"/>
      <c r="G16" s="5"/>
      <c r="H16" s="5"/>
    </row>
    <row r="17" spans="1:8" x14ac:dyDescent="0.25">
      <c r="A17" s="74">
        <f>général!A339</f>
        <v>643</v>
      </c>
      <c r="B17" s="5" t="str">
        <f>général!B339</f>
        <v>BF</v>
      </c>
      <c r="C17" s="5" t="str">
        <f>général!D339</f>
        <v>LANGLET</v>
      </c>
      <c r="D17" s="5" t="str">
        <f>général!E339</f>
        <v>Ernestine</v>
      </c>
      <c r="E17" s="5"/>
      <c r="F17" s="45"/>
      <c r="G17" s="5"/>
      <c r="H17" s="5"/>
    </row>
    <row r="18" spans="1:8" x14ac:dyDescent="0.25">
      <c r="A18" s="74">
        <f>général!A340</f>
        <v>644</v>
      </c>
      <c r="B18" s="5" t="str">
        <f>général!B340</f>
        <v>BG</v>
      </c>
      <c r="C18" s="5" t="str">
        <f>général!D340</f>
        <v>LAURENCE</v>
      </c>
      <c r="D18" s="5" t="str">
        <f>général!E340</f>
        <v>Louis</v>
      </c>
      <c r="E18" s="5"/>
      <c r="F18" s="45"/>
      <c r="G18" s="5"/>
      <c r="H18" s="5"/>
    </row>
    <row r="19" spans="1:8" x14ac:dyDescent="0.25">
      <c r="A19" s="74">
        <f>général!A341</f>
        <v>645</v>
      </c>
      <c r="B19" s="5" t="str">
        <f>général!B341</f>
        <v>BG</v>
      </c>
      <c r="C19" s="5" t="str">
        <f>général!D341</f>
        <v>LAURENCE</v>
      </c>
      <c r="D19" s="5" t="str">
        <f>général!E341</f>
        <v>Pierre</v>
      </c>
      <c r="E19" s="5"/>
      <c r="F19" s="45"/>
      <c r="G19" s="5"/>
      <c r="H19" s="5"/>
    </row>
    <row r="20" spans="1:8" x14ac:dyDescent="0.25">
      <c r="A20" s="74">
        <f>général!A342</f>
        <v>646</v>
      </c>
      <c r="B20" s="5" t="str">
        <f>général!B342</f>
        <v>BG</v>
      </c>
      <c r="C20" s="5" t="str">
        <f>général!D342</f>
        <v>LE DENMAT-BOCK</v>
      </c>
      <c r="D20" s="5" t="str">
        <f>général!E342</f>
        <v>Mathéo</v>
      </c>
      <c r="E20" s="5"/>
      <c r="F20" s="45"/>
      <c r="G20" s="5"/>
      <c r="H20" s="5"/>
    </row>
    <row r="21" spans="1:8" x14ac:dyDescent="0.25">
      <c r="A21" s="74">
        <f>général!A343</f>
        <v>647</v>
      </c>
      <c r="B21" s="5" t="str">
        <f>général!B343</f>
        <v>BG</v>
      </c>
      <c r="C21" s="5" t="str">
        <f>général!D343</f>
        <v>LOMBARD</v>
      </c>
      <c r="D21" s="5" t="str">
        <f>général!E343</f>
        <v>Noa</v>
      </c>
      <c r="E21" s="5"/>
      <c r="F21" s="45"/>
      <c r="G21" s="5"/>
      <c r="H21" s="5"/>
    </row>
    <row r="22" spans="1:8" x14ac:dyDescent="0.25">
      <c r="A22" s="74">
        <f>général!A344</f>
        <v>648</v>
      </c>
      <c r="B22" s="5" t="str">
        <f>général!B344</f>
        <v>BF</v>
      </c>
      <c r="C22" s="5" t="str">
        <f>général!D344</f>
        <v>MOLOGNI</v>
      </c>
      <c r="D22" s="5" t="str">
        <f>général!E344</f>
        <v>Lilou</v>
      </c>
      <c r="E22" s="5"/>
      <c r="F22" s="45"/>
      <c r="G22" s="5"/>
      <c r="H22" s="5"/>
    </row>
    <row r="23" spans="1:8" x14ac:dyDescent="0.25">
      <c r="A23" s="74">
        <f>général!A345</f>
        <v>649</v>
      </c>
      <c r="B23" s="5" t="str">
        <f>général!B345</f>
        <v>BG</v>
      </c>
      <c r="C23" s="5" t="str">
        <f>général!D345</f>
        <v>MOULIN</v>
      </c>
      <c r="D23" s="5" t="str">
        <f>général!E345</f>
        <v>Erwan</v>
      </c>
      <c r="E23" s="5"/>
      <c r="F23" s="45"/>
      <c r="G23" s="5"/>
      <c r="H23" s="5"/>
    </row>
    <row r="24" spans="1:8" x14ac:dyDescent="0.25">
      <c r="A24" s="74">
        <f>général!A346</f>
        <v>650</v>
      </c>
      <c r="B24" s="5" t="str">
        <f>général!B346</f>
        <v>BG</v>
      </c>
      <c r="C24" s="5" t="str">
        <f>général!D346</f>
        <v>PATE</v>
      </c>
      <c r="D24" s="5" t="str">
        <f>général!E346</f>
        <v>Louis</v>
      </c>
      <c r="E24" s="5"/>
      <c r="F24" s="45"/>
      <c r="G24" s="5"/>
      <c r="H24" s="5"/>
    </row>
    <row r="25" spans="1:8" x14ac:dyDescent="0.25">
      <c r="A25" s="74">
        <f>général!A347</f>
        <v>651</v>
      </c>
      <c r="B25" s="5" t="str">
        <f>général!B347</f>
        <v>BG</v>
      </c>
      <c r="C25" s="5" t="str">
        <f>général!D347</f>
        <v>POULAIN</v>
      </c>
      <c r="D25" s="5" t="str">
        <f>général!E347</f>
        <v>Maxence</v>
      </c>
      <c r="E25" s="5"/>
      <c r="F25" s="45"/>
      <c r="G25" s="5"/>
      <c r="H25" s="5"/>
    </row>
    <row r="26" spans="1:8" x14ac:dyDescent="0.25">
      <c r="A26" s="74">
        <f>général!A348</f>
        <v>652</v>
      </c>
      <c r="B26" s="5" t="str">
        <f>général!B348</f>
        <v>BF</v>
      </c>
      <c r="C26" s="5" t="str">
        <f>général!D348</f>
        <v>PREVOST</v>
      </c>
      <c r="D26" s="5" t="str">
        <f>général!E348</f>
        <v>Cléane</v>
      </c>
      <c r="E26" s="5"/>
      <c r="F26" s="45"/>
      <c r="G26" s="5"/>
      <c r="H26" s="5"/>
    </row>
    <row r="27" spans="1:8" x14ac:dyDescent="0.25">
      <c r="A27" s="74">
        <f>général!A349</f>
        <v>653</v>
      </c>
      <c r="B27" s="5" t="str">
        <f>général!B349</f>
        <v>BF</v>
      </c>
      <c r="C27" s="5" t="str">
        <f>général!D349</f>
        <v>PUDEPIÈCE</v>
      </c>
      <c r="D27" s="5" t="str">
        <f>général!E349</f>
        <v>Tiphaine</v>
      </c>
      <c r="E27" s="5"/>
      <c r="F27" s="45"/>
      <c r="G27" s="5"/>
      <c r="H27" s="5"/>
    </row>
    <row r="28" spans="1:8" x14ac:dyDescent="0.25">
      <c r="A28" s="74">
        <f>général!A350</f>
        <v>654</v>
      </c>
      <c r="B28" s="5" t="str">
        <f>général!B350</f>
        <v>BF</v>
      </c>
      <c r="C28" s="5" t="str">
        <f>général!D350</f>
        <v>RAMBOUR</v>
      </c>
      <c r="D28" s="5" t="str">
        <f>général!E350</f>
        <v>Melodie</v>
      </c>
    </row>
    <row r="29" spans="1:8" x14ac:dyDescent="0.25">
      <c r="A29" s="74">
        <f>général!A351</f>
        <v>655</v>
      </c>
      <c r="B29" s="5">
        <f>général!B351</f>
        <v>0</v>
      </c>
      <c r="C29" s="5">
        <f>général!D351</f>
        <v>0</v>
      </c>
      <c r="D29" s="5">
        <f>général!E351</f>
        <v>0</v>
      </c>
    </row>
    <row r="30" spans="1:8" x14ac:dyDescent="0.25">
      <c r="A30" s="74">
        <f>général!A352</f>
        <v>656</v>
      </c>
      <c r="B30" s="5">
        <f>général!B352</f>
        <v>0</v>
      </c>
      <c r="C30" s="5">
        <f>général!D352</f>
        <v>0</v>
      </c>
      <c r="D30" s="5">
        <f>général!E352</f>
        <v>0</v>
      </c>
    </row>
    <row r="31" spans="1:8" x14ac:dyDescent="0.25">
      <c r="A31" s="74">
        <f>général!A353</f>
        <v>657</v>
      </c>
      <c r="B31" s="5">
        <f>général!B353</f>
        <v>0</v>
      </c>
      <c r="C31" s="5">
        <f>général!D353</f>
        <v>0</v>
      </c>
      <c r="D31" s="5">
        <f>général!E353</f>
        <v>0</v>
      </c>
    </row>
    <row r="32" spans="1:8" x14ac:dyDescent="0.25">
      <c r="A32" s="5"/>
      <c r="B32" s="5"/>
      <c r="C32" s="5"/>
      <c r="D32" s="5"/>
    </row>
  </sheetData>
  <autoFilter ref="A2:F2"/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E3" sqref="E3"/>
    </sheetView>
  </sheetViews>
  <sheetFormatPr baseColWidth="10" defaultColWidth="9.140625" defaultRowHeight="15" x14ac:dyDescent="0.25"/>
  <cols>
    <col min="1" max="1" width="10.42578125" style="48"/>
    <col min="2" max="2" width="7.7109375" style="48" customWidth="1"/>
    <col min="3" max="3" width="23.85546875" style="48" customWidth="1"/>
    <col min="4" max="6" width="10.42578125" style="48"/>
    <col min="7" max="1025" width="10.42578125"/>
  </cols>
  <sheetData>
    <row r="1" spans="1:9" ht="19.5" x14ac:dyDescent="0.4">
      <c r="A1" s="66" t="s">
        <v>1149</v>
      </c>
      <c r="B1" s="66"/>
      <c r="C1" s="66"/>
      <c r="D1" s="66"/>
      <c r="E1" s="66"/>
      <c r="F1" s="66"/>
    </row>
    <row r="2" spans="1:9" x14ac:dyDescent="0.25">
      <c r="A2" s="69" t="s">
        <v>0</v>
      </c>
      <c r="B2" s="69" t="s">
        <v>1154</v>
      </c>
      <c r="C2" s="69" t="s">
        <v>1151</v>
      </c>
      <c r="D2" s="69" t="s">
        <v>1152</v>
      </c>
      <c r="E2" s="69" t="s">
        <v>846</v>
      </c>
      <c r="F2" s="69" t="s">
        <v>1153</v>
      </c>
      <c r="G2" s="72"/>
      <c r="H2" s="73"/>
      <c r="I2" s="73"/>
    </row>
    <row r="3" spans="1:9" x14ac:dyDescent="0.25">
      <c r="A3" s="74">
        <f>général!A354</f>
        <v>658</v>
      </c>
      <c r="B3" s="5" t="str">
        <f>général!B354</f>
        <v>BF</v>
      </c>
      <c r="C3" s="5" t="str">
        <f>général!D354</f>
        <v>BERANGER</v>
      </c>
      <c r="D3" s="5" t="str">
        <f>général!E354</f>
        <v>Réjane</v>
      </c>
      <c r="E3" s="5"/>
      <c r="F3" s="45"/>
      <c r="G3" s="5"/>
      <c r="H3" s="5"/>
    </row>
    <row r="4" spans="1:9" x14ac:dyDescent="0.25">
      <c r="A4" s="74">
        <f>général!A355</f>
        <v>659</v>
      </c>
      <c r="B4" s="5" t="str">
        <f>général!B355</f>
        <v>BG</v>
      </c>
      <c r="C4" s="5" t="str">
        <f>général!D355</f>
        <v>BLEUSE</v>
      </c>
      <c r="D4" s="5" t="str">
        <f>général!E355</f>
        <v>David</v>
      </c>
      <c r="E4" s="5"/>
      <c r="F4" s="45"/>
      <c r="G4" s="5"/>
      <c r="H4" s="5"/>
    </row>
    <row r="5" spans="1:9" x14ac:dyDescent="0.25">
      <c r="A5" s="74">
        <f>général!A356</f>
        <v>660</v>
      </c>
      <c r="B5" s="5" t="str">
        <f>général!B356</f>
        <v>BG</v>
      </c>
      <c r="C5" s="5" t="str">
        <f>général!D356</f>
        <v>BRIQUET</v>
      </c>
      <c r="D5" s="5" t="str">
        <f>général!E356</f>
        <v>Alexis</v>
      </c>
      <c r="E5" s="5"/>
      <c r="F5" s="45"/>
      <c r="G5" s="5"/>
      <c r="H5" s="5"/>
    </row>
    <row r="6" spans="1:9" x14ac:dyDescent="0.25">
      <c r="A6" s="74">
        <f>général!A357</f>
        <v>661</v>
      </c>
      <c r="B6" s="5" t="str">
        <f>général!B357</f>
        <v>BG</v>
      </c>
      <c r="C6" s="5" t="str">
        <f>général!D357</f>
        <v>CAILLAUX</v>
      </c>
      <c r="D6" s="5" t="str">
        <f>général!E357</f>
        <v>Wyatt</v>
      </c>
      <c r="E6" s="5"/>
      <c r="F6" s="45"/>
      <c r="G6" s="5"/>
      <c r="H6" s="5"/>
    </row>
    <row r="7" spans="1:9" x14ac:dyDescent="0.25">
      <c r="A7" s="74">
        <f>général!A358</f>
        <v>662</v>
      </c>
      <c r="B7" s="5" t="str">
        <f>général!B358</f>
        <v>BF</v>
      </c>
      <c r="C7" s="5" t="str">
        <f>général!D358</f>
        <v>CANUT</v>
      </c>
      <c r="D7" s="5" t="str">
        <f>général!E358</f>
        <v>Loredana</v>
      </c>
      <c r="E7" s="5"/>
      <c r="F7" s="45"/>
      <c r="G7" s="5"/>
      <c r="H7" s="5"/>
    </row>
    <row r="8" spans="1:9" x14ac:dyDescent="0.25">
      <c r="A8" s="74">
        <f>général!A359</f>
        <v>663</v>
      </c>
      <c r="B8" s="5" t="str">
        <f>général!B359</f>
        <v>BF</v>
      </c>
      <c r="C8" s="5" t="str">
        <f>général!D359</f>
        <v>CORBIN--DEMILLY</v>
      </c>
      <c r="D8" s="5" t="str">
        <f>général!E359</f>
        <v>Pauline</v>
      </c>
      <c r="E8" s="5"/>
      <c r="F8" s="45"/>
      <c r="G8" s="5"/>
      <c r="H8" s="5"/>
    </row>
    <row r="9" spans="1:9" x14ac:dyDescent="0.25">
      <c r="A9" s="74">
        <f>général!A360</f>
        <v>664</v>
      </c>
      <c r="B9" s="5" t="str">
        <f>général!B360</f>
        <v>BG</v>
      </c>
      <c r="C9" s="5" t="str">
        <f>général!D360</f>
        <v>COUTURIER-LABOUCARIE</v>
      </c>
      <c r="D9" s="5" t="str">
        <f>général!E360</f>
        <v>Alexis</v>
      </c>
      <c r="E9" s="5"/>
      <c r="F9" s="45"/>
      <c r="G9" s="5"/>
      <c r="H9" s="5"/>
    </row>
    <row r="10" spans="1:9" x14ac:dyDescent="0.25">
      <c r="A10" s="74">
        <f>général!A361</f>
        <v>665</v>
      </c>
      <c r="B10" s="5" t="str">
        <f>général!B361</f>
        <v>BF</v>
      </c>
      <c r="C10" s="5" t="str">
        <f>général!D361</f>
        <v>DELAGRANGE</v>
      </c>
      <c r="D10" s="5" t="str">
        <f>général!E361</f>
        <v>Soledad</v>
      </c>
      <c r="E10" s="5"/>
      <c r="F10" s="45"/>
      <c r="G10" s="5"/>
      <c r="H10" s="5"/>
    </row>
    <row r="11" spans="1:9" x14ac:dyDescent="0.25">
      <c r="A11" s="74">
        <f>général!A362</f>
        <v>666</v>
      </c>
      <c r="B11" s="5" t="str">
        <f>général!B362</f>
        <v>BG</v>
      </c>
      <c r="C11" s="5" t="str">
        <f>général!D362</f>
        <v>DEMAGNY</v>
      </c>
      <c r="D11" s="5" t="str">
        <f>général!E362</f>
        <v>Sullivan</v>
      </c>
      <c r="E11" s="5"/>
      <c r="F11" s="45"/>
      <c r="G11" s="5"/>
      <c r="H11" s="5"/>
    </row>
    <row r="12" spans="1:9" x14ac:dyDescent="0.25">
      <c r="A12" s="74">
        <f>général!A363</f>
        <v>667</v>
      </c>
      <c r="B12" s="5" t="str">
        <f>général!B363</f>
        <v>BF</v>
      </c>
      <c r="C12" s="5" t="str">
        <f>général!D363</f>
        <v>DESSAINT</v>
      </c>
      <c r="D12" s="5" t="str">
        <f>général!E363</f>
        <v>Tiphaine</v>
      </c>
      <c r="E12" s="5"/>
      <c r="F12" s="45"/>
      <c r="G12" s="5"/>
      <c r="H12" s="5"/>
    </row>
    <row r="13" spans="1:9" x14ac:dyDescent="0.25">
      <c r="A13" s="74">
        <f>général!A364</f>
        <v>668</v>
      </c>
      <c r="B13" s="5" t="str">
        <f>général!B364</f>
        <v>BG</v>
      </c>
      <c r="C13" s="5" t="str">
        <f>général!D364</f>
        <v>FAVEREAUX</v>
      </c>
      <c r="D13" s="5" t="str">
        <f>général!E364</f>
        <v>Enzo</v>
      </c>
      <c r="E13" s="5"/>
      <c r="F13" s="45"/>
      <c r="G13" s="5"/>
      <c r="H13" s="5"/>
    </row>
    <row r="14" spans="1:9" x14ac:dyDescent="0.25">
      <c r="A14" s="74">
        <f>général!A365</f>
        <v>669</v>
      </c>
      <c r="B14" s="5" t="str">
        <f>général!B365</f>
        <v>BG</v>
      </c>
      <c r="C14" s="5" t="str">
        <f>général!D365</f>
        <v>FOURCAULT</v>
      </c>
      <c r="D14" s="5" t="str">
        <f>général!E365</f>
        <v>Hugo</v>
      </c>
      <c r="E14" s="5"/>
      <c r="F14" s="45"/>
      <c r="G14" s="5"/>
      <c r="H14" s="5"/>
    </row>
    <row r="15" spans="1:9" x14ac:dyDescent="0.25">
      <c r="A15" s="74">
        <f>général!A366</f>
        <v>670</v>
      </c>
      <c r="B15" s="5" t="str">
        <f>général!B366</f>
        <v>BG</v>
      </c>
      <c r="C15" s="5" t="str">
        <f>général!D366</f>
        <v>JONNEAUX</v>
      </c>
      <c r="D15" s="5" t="str">
        <f>général!E366</f>
        <v>Robin</v>
      </c>
      <c r="E15" s="5"/>
      <c r="F15" s="45"/>
      <c r="G15" s="5"/>
      <c r="H15" s="5"/>
    </row>
    <row r="16" spans="1:9" x14ac:dyDescent="0.25">
      <c r="A16" s="74">
        <f>général!A367</f>
        <v>671</v>
      </c>
      <c r="B16" s="5" t="str">
        <f>général!B367</f>
        <v>BG</v>
      </c>
      <c r="C16" s="5" t="str">
        <f>général!D367</f>
        <v>LAMOUREUX</v>
      </c>
      <c r="D16" s="5" t="str">
        <f>général!E367</f>
        <v>Luigi</v>
      </c>
      <c r="E16" s="5"/>
      <c r="F16" s="45"/>
      <c r="G16" s="5"/>
      <c r="H16" s="5"/>
    </row>
    <row r="17" spans="1:8" x14ac:dyDescent="0.25">
      <c r="A17" s="74">
        <f>général!A368</f>
        <v>672</v>
      </c>
      <c r="B17" s="5" t="str">
        <f>général!B368</f>
        <v>BF</v>
      </c>
      <c r="C17" s="5" t="str">
        <f>général!D368</f>
        <v>LANGINIER</v>
      </c>
      <c r="D17" s="5" t="str">
        <f>général!E368</f>
        <v>Coralyne</v>
      </c>
      <c r="E17" s="5"/>
      <c r="F17" s="45"/>
      <c r="G17" s="5"/>
      <c r="H17" s="5"/>
    </row>
    <row r="18" spans="1:8" x14ac:dyDescent="0.25">
      <c r="A18" s="74">
        <f>général!A369</f>
        <v>673</v>
      </c>
      <c r="B18" s="5" t="str">
        <f>général!B369</f>
        <v>BG</v>
      </c>
      <c r="C18" s="5" t="str">
        <f>général!D369</f>
        <v>LAURENT</v>
      </c>
      <c r="D18" s="5" t="str">
        <f>général!E369</f>
        <v>Jules</v>
      </c>
      <c r="E18" s="5"/>
      <c r="F18" s="45"/>
      <c r="G18" s="5"/>
      <c r="H18" s="5"/>
    </row>
    <row r="19" spans="1:8" x14ac:dyDescent="0.25">
      <c r="A19" s="74">
        <f>général!A370</f>
        <v>674</v>
      </c>
      <c r="B19" s="5" t="str">
        <f>général!B370</f>
        <v>BG</v>
      </c>
      <c r="C19" s="5" t="str">
        <f>général!D370</f>
        <v>MANSARD</v>
      </c>
      <c r="D19" s="5" t="str">
        <f>général!E370</f>
        <v>Mathéo</v>
      </c>
      <c r="E19" s="5"/>
      <c r="F19" s="45"/>
      <c r="G19" s="5"/>
      <c r="H19" s="5"/>
    </row>
    <row r="20" spans="1:8" x14ac:dyDescent="0.25">
      <c r="A20" s="74">
        <f>général!A371</f>
        <v>675</v>
      </c>
      <c r="B20" s="5" t="str">
        <f>général!B371</f>
        <v>BG</v>
      </c>
      <c r="C20" s="5" t="str">
        <f>général!D371</f>
        <v>METENS</v>
      </c>
      <c r="D20" s="5" t="str">
        <f>général!E371</f>
        <v>Enzo</v>
      </c>
      <c r="E20" s="5"/>
      <c r="F20" s="45"/>
      <c r="G20" s="5"/>
      <c r="H20" s="5"/>
    </row>
    <row r="21" spans="1:8" x14ac:dyDescent="0.25">
      <c r="A21" s="74">
        <f>général!A372</f>
        <v>676</v>
      </c>
      <c r="B21" s="5" t="str">
        <f>général!B372</f>
        <v>BF</v>
      </c>
      <c r="C21" s="5" t="str">
        <f>général!D372</f>
        <v>PANICO</v>
      </c>
      <c r="D21" s="5" t="str">
        <f>général!E372</f>
        <v>Lea</v>
      </c>
      <c r="E21" s="5"/>
      <c r="F21" s="45"/>
      <c r="G21" s="5"/>
      <c r="H21" s="5"/>
    </row>
    <row r="22" spans="1:8" x14ac:dyDescent="0.25">
      <c r="A22" s="74">
        <f>général!A373</f>
        <v>677</v>
      </c>
      <c r="B22" s="5" t="str">
        <f>général!B373</f>
        <v>BG</v>
      </c>
      <c r="C22" s="5" t="str">
        <f>général!D373</f>
        <v>PANICO</v>
      </c>
      <c r="D22" s="5" t="str">
        <f>général!E373</f>
        <v>Leo</v>
      </c>
      <c r="E22" s="5"/>
      <c r="F22" s="45"/>
      <c r="G22" s="5"/>
      <c r="H22" s="5"/>
    </row>
    <row r="23" spans="1:8" x14ac:dyDescent="0.25">
      <c r="A23" s="74">
        <f>général!A374</f>
        <v>678</v>
      </c>
      <c r="B23" s="5" t="str">
        <f>général!B374</f>
        <v>BF</v>
      </c>
      <c r="C23" s="5" t="str">
        <f>général!D374</f>
        <v>PATE</v>
      </c>
      <c r="D23" s="5" t="str">
        <f>général!E374</f>
        <v>Jade</v>
      </c>
      <c r="E23" s="5"/>
      <c r="F23" s="45"/>
      <c r="G23" s="5"/>
      <c r="H23" s="5"/>
    </row>
    <row r="24" spans="1:8" x14ac:dyDescent="0.25">
      <c r="A24" s="74">
        <f>général!A375</f>
        <v>679</v>
      </c>
      <c r="B24" s="5" t="str">
        <f>général!B375</f>
        <v>BF</v>
      </c>
      <c r="C24" s="5" t="str">
        <f>général!D375</f>
        <v>PESLIN</v>
      </c>
      <c r="D24" s="5" t="str">
        <f>général!E375</f>
        <v>Shanon</v>
      </c>
      <c r="E24" s="5"/>
      <c r="F24" s="45"/>
      <c r="G24" s="5"/>
      <c r="H24" s="5"/>
    </row>
    <row r="25" spans="1:8" x14ac:dyDescent="0.25">
      <c r="A25" s="74">
        <f>général!A376</f>
        <v>680</v>
      </c>
      <c r="B25" s="5" t="str">
        <f>général!B376</f>
        <v>BG</v>
      </c>
      <c r="C25" s="5" t="str">
        <f>général!D376</f>
        <v>QUIEF</v>
      </c>
      <c r="D25" s="5" t="str">
        <f>général!E376</f>
        <v>Bastian</v>
      </c>
      <c r="E25" s="5"/>
      <c r="F25" s="45"/>
      <c r="G25" s="5"/>
      <c r="H25" s="5"/>
    </row>
    <row r="26" spans="1:8" x14ac:dyDescent="0.25">
      <c r="A26" s="74">
        <f>général!A377</f>
        <v>681</v>
      </c>
      <c r="B26" s="5" t="str">
        <f>général!B377</f>
        <v>BG</v>
      </c>
      <c r="C26" s="5" t="str">
        <f>général!D377</f>
        <v>ROGER</v>
      </c>
      <c r="D26" s="5" t="str">
        <f>général!E377</f>
        <v>Noah</v>
      </c>
      <c r="E26" s="5"/>
      <c r="F26" s="45"/>
    </row>
    <row r="27" spans="1:8" x14ac:dyDescent="0.25">
      <c r="A27" s="74">
        <f>général!A378</f>
        <v>682</v>
      </c>
      <c r="B27" s="5" t="str">
        <f>général!B378</f>
        <v>BG</v>
      </c>
      <c r="C27" s="5" t="str">
        <f>général!D378</f>
        <v>VANDERROOST</v>
      </c>
      <c r="D27" s="5" t="str">
        <f>général!E378</f>
        <v>Dimitri</v>
      </c>
      <c r="E27" s="5"/>
      <c r="F27" s="45"/>
    </row>
    <row r="28" spans="1:8" x14ac:dyDescent="0.25">
      <c r="A28" s="74">
        <f>général!A379</f>
        <v>683</v>
      </c>
      <c r="B28" s="5" t="str">
        <f>général!B379</f>
        <v>BF</v>
      </c>
      <c r="C28" s="5" t="str">
        <f>général!D379</f>
        <v>VOGIQUE</v>
      </c>
      <c r="D28" s="5" t="str">
        <f>général!E379</f>
        <v>Marie-Sarah</v>
      </c>
      <c r="E28" s="5"/>
      <c r="F28" s="45"/>
    </row>
    <row r="29" spans="1:8" x14ac:dyDescent="0.25">
      <c r="A29" s="74">
        <f>général!A380</f>
        <v>684</v>
      </c>
      <c r="B29" s="5">
        <f>général!B380</f>
        <v>0</v>
      </c>
      <c r="C29" s="5">
        <f>général!D380</f>
        <v>0</v>
      </c>
      <c r="D29" s="5">
        <f>général!E380</f>
        <v>0</v>
      </c>
      <c r="E29" s="5"/>
      <c r="F29" s="45"/>
    </row>
    <row r="30" spans="1:8" x14ac:dyDescent="0.25">
      <c r="A30" s="74">
        <f>général!A381</f>
        <v>685</v>
      </c>
      <c r="B30" s="5">
        <f>général!B381</f>
        <v>0</v>
      </c>
      <c r="C30" s="5">
        <f>général!D381</f>
        <v>0</v>
      </c>
      <c r="D30" s="5">
        <f>général!E381</f>
        <v>0</v>
      </c>
      <c r="E30" s="5"/>
      <c r="F30" s="45"/>
    </row>
    <row r="31" spans="1:8" x14ac:dyDescent="0.25">
      <c r="A31" s="74">
        <f>général!A382</f>
        <v>686</v>
      </c>
      <c r="B31" s="5">
        <f>général!B382</f>
        <v>0</v>
      </c>
      <c r="C31" s="5">
        <f>général!D382</f>
        <v>0</v>
      </c>
      <c r="D31" s="5">
        <f>général!E382</f>
        <v>0</v>
      </c>
      <c r="E31" s="5"/>
      <c r="F31" s="45"/>
    </row>
    <row r="32" spans="1:8" x14ac:dyDescent="0.25">
      <c r="A32" s="5"/>
      <c r="B32" s="5"/>
      <c r="C32" s="5"/>
      <c r="D32" s="5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sqref="A1:XFD2"/>
    </sheetView>
  </sheetViews>
  <sheetFormatPr baseColWidth="10" defaultColWidth="9.140625" defaultRowHeight="15" x14ac:dyDescent="0.25"/>
  <cols>
    <col min="1" max="1" width="8.7109375" customWidth="1"/>
    <col min="2" max="2" width="6.42578125" customWidth="1"/>
    <col min="3" max="3" width="17.28515625" customWidth="1"/>
    <col min="4" max="1025" width="10.42578125"/>
  </cols>
  <sheetData>
    <row r="1" spans="1:8" ht="19.5" x14ac:dyDescent="0.4">
      <c r="A1" s="66" t="s">
        <v>1150</v>
      </c>
      <c r="B1" s="66"/>
      <c r="C1" s="66"/>
      <c r="D1" s="66"/>
      <c r="E1" s="66"/>
      <c r="F1" s="66"/>
    </row>
    <row r="2" spans="1:8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8" x14ac:dyDescent="0.25">
      <c r="A3" s="71">
        <f>général!A383</f>
        <v>687</v>
      </c>
      <c r="B3" s="5" t="str">
        <f>général!B383</f>
        <v>BF</v>
      </c>
      <c r="C3" s="5" t="str">
        <f>général!D383</f>
        <v>BARRE</v>
      </c>
      <c r="D3" s="5" t="str">
        <f>général!E383</f>
        <v>Maeva</v>
      </c>
      <c r="E3" s="5"/>
      <c r="F3" s="45"/>
      <c r="G3" s="5"/>
      <c r="H3" s="5"/>
    </row>
    <row r="4" spans="1:8" x14ac:dyDescent="0.25">
      <c r="A4" s="71">
        <f>général!A384</f>
        <v>688</v>
      </c>
      <c r="B4" s="5" t="str">
        <f>général!B384</f>
        <v>BG</v>
      </c>
      <c r="C4" s="5" t="str">
        <f>général!D384</f>
        <v>BAUDEZ</v>
      </c>
      <c r="D4" s="5" t="str">
        <f>général!E384</f>
        <v>Erwan</v>
      </c>
      <c r="E4" s="5"/>
      <c r="F4" s="45"/>
      <c r="G4" s="5"/>
      <c r="H4" s="5"/>
    </row>
    <row r="5" spans="1:8" x14ac:dyDescent="0.25">
      <c r="A5" s="71">
        <f>général!A385</f>
        <v>689</v>
      </c>
      <c r="B5" s="5" t="str">
        <f>général!B385</f>
        <v>BF</v>
      </c>
      <c r="C5" s="5" t="str">
        <f>général!D385</f>
        <v>BERNIER</v>
      </c>
      <c r="D5" s="5" t="str">
        <f>général!E385</f>
        <v>Louane</v>
      </c>
      <c r="E5" s="5"/>
      <c r="F5" s="45"/>
      <c r="G5" s="5"/>
      <c r="H5" s="5"/>
    </row>
    <row r="6" spans="1:8" x14ac:dyDescent="0.25">
      <c r="A6" s="71">
        <f>général!A386</f>
        <v>690</v>
      </c>
      <c r="B6" s="5" t="str">
        <f>général!B386</f>
        <v>BG</v>
      </c>
      <c r="C6" s="5" t="str">
        <f>général!D386</f>
        <v>BLEUSE</v>
      </c>
      <c r="D6" s="5" t="str">
        <f>général!E386</f>
        <v>Ryan</v>
      </c>
      <c r="E6" s="5"/>
      <c r="F6" s="45"/>
      <c r="G6" s="5"/>
      <c r="H6" s="5"/>
    </row>
    <row r="7" spans="1:8" x14ac:dyDescent="0.25">
      <c r="A7" s="71">
        <f>général!A387</f>
        <v>691</v>
      </c>
      <c r="B7" s="5" t="str">
        <f>général!B387</f>
        <v>BF</v>
      </c>
      <c r="C7" s="5" t="str">
        <f>général!D387</f>
        <v>BOURGEOIS</v>
      </c>
      <c r="D7" s="5" t="str">
        <f>général!E387</f>
        <v>Mélissa</v>
      </c>
      <c r="E7" s="5"/>
      <c r="F7" s="45"/>
      <c r="G7" s="5"/>
      <c r="H7" s="5"/>
    </row>
    <row r="8" spans="1:8" x14ac:dyDescent="0.25">
      <c r="A8" s="71">
        <f>général!A388</f>
        <v>692</v>
      </c>
      <c r="B8" s="5" t="str">
        <f>général!B388</f>
        <v>BF</v>
      </c>
      <c r="C8" s="5" t="str">
        <f>général!D388</f>
        <v>CAPLIN</v>
      </c>
      <c r="D8" s="5" t="str">
        <f>général!E388</f>
        <v>Elise</v>
      </c>
      <c r="E8" s="5"/>
      <c r="F8" s="45"/>
      <c r="G8" s="5"/>
      <c r="H8" s="5"/>
    </row>
    <row r="9" spans="1:8" x14ac:dyDescent="0.25">
      <c r="A9" s="71">
        <f>général!A389</f>
        <v>693</v>
      </c>
      <c r="B9" s="5" t="str">
        <f>général!B389</f>
        <v>BG</v>
      </c>
      <c r="C9" s="5" t="str">
        <f>général!D389</f>
        <v>DAHMANI</v>
      </c>
      <c r="D9" s="5" t="str">
        <f>général!E389</f>
        <v>Mylan</v>
      </c>
      <c r="E9" s="5"/>
      <c r="F9" s="45"/>
      <c r="G9" s="5"/>
      <c r="H9" s="5"/>
    </row>
    <row r="10" spans="1:8" x14ac:dyDescent="0.25">
      <c r="A10" s="71">
        <f>général!A390</f>
        <v>694</v>
      </c>
      <c r="B10" s="5" t="str">
        <f>général!B390</f>
        <v>BG</v>
      </c>
      <c r="C10" s="5" t="str">
        <f>général!D390</f>
        <v>DEBLOCK</v>
      </c>
      <c r="D10" s="5" t="str">
        <f>général!E390</f>
        <v>Ulysse</v>
      </c>
      <c r="E10" s="5"/>
      <c r="F10" s="45"/>
      <c r="G10" s="5"/>
      <c r="H10" s="5"/>
    </row>
    <row r="11" spans="1:8" x14ac:dyDescent="0.25">
      <c r="A11" s="71">
        <f>général!A391</f>
        <v>695</v>
      </c>
      <c r="B11" s="5" t="str">
        <f>général!B391</f>
        <v>BG</v>
      </c>
      <c r="C11" s="5" t="str">
        <f>général!D391</f>
        <v>DEBLOCK-LOGEZ</v>
      </c>
      <c r="D11" s="5" t="str">
        <f>général!E391</f>
        <v>Jason</v>
      </c>
      <c r="E11" s="5"/>
      <c r="F11" s="45"/>
      <c r="G11" s="5"/>
      <c r="H11" s="5"/>
    </row>
    <row r="12" spans="1:8" x14ac:dyDescent="0.25">
      <c r="A12" s="71">
        <f>général!A392</f>
        <v>696</v>
      </c>
      <c r="B12" s="5" t="str">
        <f>général!B392</f>
        <v>BF</v>
      </c>
      <c r="C12" s="5" t="str">
        <f>général!D392</f>
        <v>DELIERE</v>
      </c>
      <c r="D12" s="5" t="str">
        <f>général!E392</f>
        <v>Deborah</v>
      </c>
      <c r="E12" s="5"/>
      <c r="F12" s="45"/>
      <c r="G12" s="5"/>
      <c r="H12" s="5"/>
    </row>
    <row r="13" spans="1:8" x14ac:dyDescent="0.25">
      <c r="A13" s="71">
        <f>général!A393</f>
        <v>697</v>
      </c>
      <c r="B13" s="5" t="str">
        <f>général!B393</f>
        <v>BG</v>
      </c>
      <c r="C13" s="5" t="str">
        <f>général!D393</f>
        <v>DERMONT</v>
      </c>
      <c r="D13" s="5" t="str">
        <f>général!E393</f>
        <v>Dan</v>
      </c>
      <c r="E13" s="5"/>
      <c r="F13" s="45"/>
      <c r="G13" s="5"/>
      <c r="H13" s="5"/>
    </row>
    <row r="14" spans="1:8" x14ac:dyDescent="0.25">
      <c r="A14" s="71">
        <f>général!A394</f>
        <v>698</v>
      </c>
      <c r="B14" s="5" t="str">
        <f>général!B394</f>
        <v>BF</v>
      </c>
      <c r="C14" s="5" t="str">
        <f>général!D394</f>
        <v>DUHENNOIS</v>
      </c>
      <c r="D14" s="5" t="str">
        <f>général!E394</f>
        <v>Laura</v>
      </c>
      <c r="E14" s="5"/>
      <c r="F14" s="45"/>
      <c r="G14" s="5"/>
      <c r="H14" s="5"/>
    </row>
    <row r="15" spans="1:8" x14ac:dyDescent="0.25">
      <c r="A15" s="71">
        <f>général!A395</f>
        <v>699</v>
      </c>
      <c r="B15" s="5" t="str">
        <f>général!B395</f>
        <v>BG</v>
      </c>
      <c r="C15" s="5" t="str">
        <f>général!D395</f>
        <v>HUGE</v>
      </c>
      <c r="D15" s="5" t="str">
        <f>général!E395</f>
        <v>Thomas</v>
      </c>
      <c r="E15" s="5"/>
      <c r="F15" s="45"/>
      <c r="G15" s="5"/>
      <c r="H15" s="5"/>
    </row>
    <row r="16" spans="1:8" x14ac:dyDescent="0.25">
      <c r="A16" s="71">
        <f>général!A396</f>
        <v>700</v>
      </c>
      <c r="B16" s="5" t="str">
        <f>général!B396</f>
        <v>BF</v>
      </c>
      <c r="C16" s="5" t="str">
        <f>général!D396</f>
        <v>KACZMAREK</v>
      </c>
      <c r="D16" s="5" t="str">
        <f>général!E396</f>
        <v>Alicia</v>
      </c>
      <c r="E16" s="5"/>
      <c r="F16" s="45"/>
      <c r="G16" s="5"/>
      <c r="H16" s="5"/>
    </row>
    <row r="17" spans="1:8" x14ac:dyDescent="0.25">
      <c r="A17" s="71">
        <f>général!A397</f>
        <v>701</v>
      </c>
      <c r="B17" s="5" t="str">
        <f>général!B397</f>
        <v>BF</v>
      </c>
      <c r="C17" s="5" t="str">
        <f>général!D397</f>
        <v>LEMOINE</v>
      </c>
      <c r="D17" s="5" t="str">
        <f>général!E397</f>
        <v>Candice</v>
      </c>
      <c r="E17" s="5"/>
      <c r="F17" s="45"/>
      <c r="G17" s="5"/>
      <c r="H17" s="5"/>
    </row>
    <row r="18" spans="1:8" x14ac:dyDescent="0.25">
      <c r="A18" s="71">
        <f>général!A398</f>
        <v>702</v>
      </c>
      <c r="B18" s="5" t="str">
        <f>général!B398</f>
        <v>BG</v>
      </c>
      <c r="C18" s="5" t="str">
        <f>général!D398</f>
        <v>MICHAUX-BOUTEL</v>
      </c>
      <c r="D18" s="5" t="str">
        <f>général!E398</f>
        <v>Ewann</v>
      </c>
      <c r="E18" s="5"/>
      <c r="F18" s="45"/>
      <c r="G18" s="5"/>
      <c r="H18" s="5"/>
    </row>
    <row r="19" spans="1:8" x14ac:dyDescent="0.25">
      <c r="A19" s="71">
        <f>général!A399</f>
        <v>703</v>
      </c>
      <c r="B19" s="5" t="str">
        <f>général!B399</f>
        <v>BF</v>
      </c>
      <c r="C19" s="5" t="str">
        <f>général!D399</f>
        <v>MULLER</v>
      </c>
      <c r="D19" s="5" t="str">
        <f>général!E399</f>
        <v>Alexia</v>
      </c>
      <c r="E19" s="5"/>
      <c r="F19" s="45"/>
      <c r="G19" s="5"/>
      <c r="H19" s="5"/>
    </row>
    <row r="20" spans="1:8" x14ac:dyDescent="0.25">
      <c r="A20" s="71">
        <f>général!A400</f>
        <v>704</v>
      </c>
      <c r="B20" s="5" t="str">
        <f>général!B400</f>
        <v>BG</v>
      </c>
      <c r="C20" s="5" t="str">
        <f>général!D400</f>
        <v>NAUDIN</v>
      </c>
      <c r="D20" s="5" t="str">
        <f>général!E400</f>
        <v>Nicolas</v>
      </c>
      <c r="E20" s="5"/>
      <c r="F20" s="45"/>
      <c r="G20" s="5"/>
      <c r="H20" s="5"/>
    </row>
    <row r="21" spans="1:8" x14ac:dyDescent="0.25">
      <c r="A21" s="71">
        <f>général!A401</f>
        <v>705</v>
      </c>
      <c r="B21" s="5" t="str">
        <f>général!B401</f>
        <v>BF</v>
      </c>
      <c r="C21" s="5" t="str">
        <f>général!D401</f>
        <v>PIGNON</v>
      </c>
      <c r="D21" s="5" t="str">
        <f>général!E401</f>
        <v>Lilou</v>
      </c>
      <c r="E21" s="5"/>
      <c r="F21" s="45"/>
      <c r="G21" s="5"/>
      <c r="H21" s="5"/>
    </row>
    <row r="22" spans="1:8" x14ac:dyDescent="0.25">
      <c r="A22" s="71">
        <f>général!A402</f>
        <v>706</v>
      </c>
      <c r="B22" s="5" t="str">
        <f>général!B402</f>
        <v>BG</v>
      </c>
      <c r="C22" s="5" t="str">
        <f>général!D402</f>
        <v>PIPAR</v>
      </c>
      <c r="D22" s="5" t="str">
        <f>général!E402</f>
        <v>Firmin</v>
      </c>
      <c r="E22" s="5"/>
      <c r="F22" s="45"/>
      <c r="G22" s="5"/>
      <c r="H22" s="5"/>
    </row>
    <row r="23" spans="1:8" x14ac:dyDescent="0.25">
      <c r="A23" s="71">
        <f>général!A403</f>
        <v>707</v>
      </c>
      <c r="B23" s="5" t="str">
        <f>général!B403</f>
        <v>BG</v>
      </c>
      <c r="C23" s="5" t="str">
        <f>général!D403</f>
        <v>RICHEZ</v>
      </c>
      <c r="D23" s="5" t="str">
        <f>général!E403</f>
        <v>Bastien</v>
      </c>
      <c r="E23" s="5"/>
      <c r="F23" s="45"/>
      <c r="G23" s="5"/>
      <c r="H23" s="5"/>
    </row>
    <row r="24" spans="1:8" x14ac:dyDescent="0.25">
      <c r="A24" s="71">
        <f>général!A404</f>
        <v>708</v>
      </c>
      <c r="B24" s="5" t="str">
        <f>général!B404</f>
        <v>BF</v>
      </c>
      <c r="C24" s="5" t="str">
        <f>général!D404</f>
        <v>ROHART</v>
      </c>
      <c r="D24" s="5" t="str">
        <f>général!E404</f>
        <v>Anaïs</v>
      </c>
      <c r="E24" s="5"/>
      <c r="F24" s="45"/>
    </row>
    <row r="25" spans="1:8" x14ac:dyDescent="0.25">
      <c r="A25" s="71">
        <f>général!A405</f>
        <v>709</v>
      </c>
      <c r="B25" s="5" t="str">
        <f>général!B405</f>
        <v>BF</v>
      </c>
      <c r="C25" s="5" t="str">
        <f>général!D405</f>
        <v>TRICHET</v>
      </c>
      <c r="D25" s="5" t="str">
        <f>général!E405</f>
        <v>AMANDINE</v>
      </c>
      <c r="E25" s="5"/>
      <c r="F25" s="45"/>
    </row>
    <row r="26" spans="1:8" x14ac:dyDescent="0.25">
      <c r="A26" s="71">
        <f>général!A406</f>
        <v>710</v>
      </c>
      <c r="B26" s="5" t="str">
        <f>général!B406</f>
        <v>BG</v>
      </c>
      <c r="C26" s="5" t="str">
        <f>général!D406</f>
        <v>VICAIGNE</v>
      </c>
      <c r="D26" s="5" t="str">
        <f>général!E406</f>
        <v>Stephane</v>
      </c>
      <c r="E26" s="5"/>
      <c r="F26" s="45"/>
    </row>
    <row r="27" spans="1:8" x14ac:dyDescent="0.25">
      <c r="A27" s="71">
        <f>général!A407</f>
        <v>711</v>
      </c>
      <c r="B27" s="5" t="str">
        <f>général!B407</f>
        <v/>
      </c>
      <c r="C27" s="5">
        <f>général!D407</f>
        <v>0</v>
      </c>
      <c r="D27" s="5">
        <f>général!E407</f>
        <v>0</v>
      </c>
      <c r="E27" s="5"/>
      <c r="F27" s="45"/>
    </row>
    <row r="28" spans="1:8" x14ac:dyDescent="0.25">
      <c r="A28" s="71">
        <f>général!A408</f>
        <v>712</v>
      </c>
      <c r="B28" s="5">
        <f>général!B408</f>
        <v>0</v>
      </c>
      <c r="C28" s="5">
        <f>général!D408</f>
        <v>0</v>
      </c>
      <c r="D28" s="5">
        <f>général!E408</f>
        <v>0</v>
      </c>
      <c r="E28" s="5"/>
      <c r="F28" s="45"/>
    </row>
    <row r="29" spans="1:8" x14ac:dyDescent="0.25">
      <c r="A29" s="71">
        <f>général!A409</f>
        <v>713</v>
      </c>
      <c r="B29" s="5">
        <f>général!B409</f>
        <v>0</v>
      </c>
      <c r="C29" s="5">
        <f>général!D409</f>
        <v>0</v>
      </c>
      <c r="D29" s="5">
        <f>général!E409</f>
        <v>0</v>
      </c>
      <c r="E29" s="5"/>
      <c r="F29" s="45"/>
    </row>
    <row r="30" spans="1:8" x14ac:dyDescent="0.25">
      <c r="A30" s="56"/>
      <c r="B30" s="5"/>
      <c r="C30" s="5"/>
      <c r="D30" s="56"/>
      <c r="E30" s="5"/>
      <c r="F30" s="45"/>
    </row>
    <row r="31" spans="1:8" x14ac:dyDescent="0.25">
      <c r="A31" s="56"/>
      <c r="B31" s="5"/>
      <c r="C31" s="5"/>
      <c r="D31" s="56"/>
      <c r="E31" s="5"/>
      <c r="F31" s="45"/>
    </row>
    <row r="32" spans="1:8" x14ac:dyDescent="0.25">
      <c r="A32" s="56"/>
      <c r="B32" s="56"/>
      <c r="C32" s="56"/>
      <c r="D32" s="56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A3" sqref="A3:A28"/>
    </sheetView>
  </sheetViews>
  <sheetFormatPr baseColWidth="10" defaultColWidth="9.140625" defaultRowHeight="15" x14ac:dyDescent="0.25"/>
  <cols>
    <col min="1" max="1" width="10.42578125" style="48"/>
    <col min="2" max="2" width="7.28515625" style="48" customWidth="1"/>
    <col min="3" max="3" width="22.85546875" style="48" customWidth="1"/>
    <col min="4" max="6" width="10.42578125" style="48"/>
    <col min="7" max="1025" width="10.42578125"/>
  </cols>
  <sheetData>
    <row r="1" spans="1:11" ht="19.5" x14ac:dyDescent="0.4">
      <c r="A1" s="66" t="s">
        <v>1158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69" t="s">
        <v>1152</v>
      </c>
      <c r="E2" s="69" t="s">
        <v>846</v>
      </c>
      <c r="F2" s="76" t="s">
        <v>1153</v>
      </c>
      <c r="G2" s="5"/>
      <c r="H2" s="5"/>
    </row>
    <row r="3" spans="1:11" x14ac:dyDescent="0.25">
      <c r="A3" s="81">
        <f>général!A196</f>
        <v>500</v>
      </c>
      <c r="B3" s="73" t="str">
        <f>général!B196</f>
        <v>BF</v>
      </c>
      <c r="C3" s="73" t="str">
        <f>général!D196</f>
        <v>BILLARD</v>
      </c>
      <c r="D3" s="73" t="str">
        <f>général!E196</f>
        <v>Solène</v>
      </c>
      <c r="E3" s="73"/>
      <c r="F3" s="72"/>
      <c r="G3" s="73"/>
      <c r="H3" s="73"/>
    </row>
    <row r="4" spans="1:11" x14ac:dyDescent="0.25">
      <c r="A4" s="81">
        <f>général!A197</f>
        <v>501</v>
      </c>
      <c r="B4" s="73" t="str">
        <f>général!B197</f>
        <v>BF</v>
      </c>
      <c r="C4" s="73" t="str">
        <f>général!D197</f>
        <v>BOULARD</v>
      </c>
      <c r="D4" s="73" t="str">
        <f>général!E197</f>
        <v>Emeline</v>
      </c>
      <c r="E4" s="73"/>
      <c r="F4" s="72"/>
      <c r="G4" s="73"/>
      <c r="H4" s="73"/>
    </row>
    <row r="5" spans="1:11" x14ac:dyDescent="0.25">
      <c r="A5" s="81">
        <f>général!A198</f>
        <v>502</v>
      </c>
      <c r="B5" s="73" t="str">
        <f>général!B198</f>
        <v>BF</v>
      </c>
      <c r="C5" s="73" t="str">
        <f>général!D198</f>
        <v>CAPLAIN</v>
      </c>
      <c r="D5" s="73" t="str">
        <f>général!E198</f>
        <v>Clémence</v>
      </c>
      <c r="E5" s="73"/>
      <c r="F5" s="72"/>
      <c r="G5" s="73"/>
      <c r="H5" s="73"/>
    </row>
    <row r="6" spans="1:11" x14ac:dyDescent="0.25">
      <c r="A6" s="81">
        <f>général!A199</f>
        <v>503</v>
      </c>
      <c r="B6" s="73" t="str">
        <f>général!B199</f>
        <v>BG</v>
      </c>
      <c r="C6" s="73" t="str">
        <f>général!D199</f>
        <v>CARPENTIER</v>
      </c>
      <c r="D6" s="73" t="str">
        <f>général!E199</f>
        <v>Baptiste</v>
      </c>
      <c r="E6" s="73"/>
      <c r="F6" s="72"/>
      <c r="G6" s="73"/>
      <c r="H6" s="73"/>
    </row>
    <row r="7" spans="1:11" x14ac:dyDescent="0.25">
      <c r="A7" s="81">
        <f>général!A200</f>
        <v>504</v>
      </c>
      <c r="B7" s="73" t="str">
        <f>général!B200</f>
        <v>BF</v>
      </c>
      <c r="C7" s="73" t="str">
        <f>général!D200</f>
        <v>DELVOIE</v>
      </c>
      <c r="D7" s="73" t="str">
        <f>général!E200</f>
        <v>Aurore</v>
      </c>
      <c r="E7" s="73"/>
      <c r="F7" s="72"/>
      <c r="G7" s="73"/>
      <c r="H7" s="73"/>
    </row>
    <row r="8" spans="1:11" x14ac:dyDescent="0.25">
      <c r="A8" s="81">
        <f>général!A201</f>
        <v>505</v>
      </c>
      <c r="B8" s="73" t="str">
        <f>général!B201</f>
        <v>BG</v>
      </c>
      <c r="C8" s="73" t="str">
        <f>général!D201</f>
        <v>DIOT</v>
      </c>
      <c r="D8" s="73" t="str">
        <f>général!E201</f>
        <v>Ghislain</v>
      </c>
      <c r="E8" s="73"/>
      <c r="F8" s="72"/>
      <c r="G8" s="73"/>
      <c r="H8" s="73"/>
      <c r="K8">
        <f>SUM(E2:E17)</f>
        <v>0</v>
      </c>
    </row>
    <row r="9" spans="1:11" x14ac:dyDescent="0.25">
      <c r="A9" s="81">
        <f>général!A202</f>
        <v>506</v>
      </c>
      <c r="B9" s="73" t="str">
        <f>général!B202</f>
        <v>MG</v>
      </c>
      <c r="C9" s="73" t="str">
        <f>général!D202</f>
        <v>DUHENNOIS</v>
      </c>
      <c r="D9" s="73" t="str">
        <f>général!E202</f>
        <v>Lucas</v>
      </c>
      <c r="E9" s="73"/>
      <c r="F9" s="72"/>
      <c r="G9" s="73"/>
      <c r="H9" s="73"/>
    </row>
    <row r="10" spans="1:11" x14ac:dyDescent="0.25">
      <c r="A10" s="81">
        <f>général!A203</f>
        <v>507</v>
      </c>
      <c r="B10" s="73" t="str">
        <f>général!B203</f>
        <v>BG</v>
      </c>
      <c r="C10" s="73" t="str">
        <f>général!D203</f>
        <v>FORTIER</v>
      </c>
      <c r="D10" s="73" t="str">
        <f>général!E203</f>
        <v>Thomas</v>
      </c>
      <c r="E10" s="73"/>
      <c r="F10" s="72"/>
      <c r="G10" s="73"/>
      <c r="H10" s="73"/>
    </row>
    <row r="11" spans="1:11" x14ac:dyDescent="0.25">
      <c r="A11" s="81">
        <f>général!A204</f>
        <v>508</v>
      </c>
      <c r="B11" s="73" t="str">
        <f>général!B204</f>
        <v>MG</v>
      </c>
      <c r="C11" s="73" t="str">
        <f>général!D204</f>
        <v>FRUCHART</v>
      </c>
      <c r="D11" s="73" t="str">
        <f>général!E204</f>
        <v>Florentin</v>
      </c>
      <c r="E11" s="73"/>
      <c r="F11" s="72"/>
      <c r="G11" s="73"/>
      <c r="H11" s="73"/>
    </row>
    <row r="12" spans="1:11" x14ac:dyDescent="0.25">
      <c r="A12" s="81">
        <f>général!A205</f>
        <v>509</v>
      </c>
      <c r="B12" s="73" t="str">
        <f>général!B205</f>
        <v>BF</v>
      </c>
      <c r="C12" s="73" t="str">
        <f>général!D205</f>
        <v>GUILMAIN</v>
      </c>
      <c r="D12" s="73" t="str">
        <f>général!E205</f>
        <v>Noémy</v>
      </c>
      <c r="E12" s="73"/>
      <c r="F12" s="72"/>
      <c r="G12" s="73"/>
      <c r="H12" s="73"/>
    </row>
    <row r="13" spans="1:11" x14ac:dyDescent="0.25">
      <c r="A13" s="81">
        <f>général!A206</f>
        <v>510</v>
      </c>
      <c r="B13" s="73" t="str">
        <f>général!B206</f>
        <v>MF</v>
      </c>
      <c r="C13" s="73" t="str">
        <f>général!D206</f>
        <v>HERIN</v>
      </c>
      <c r="D13" s="73" t="str">
        <f>général!E206</f>
        <v>Kenza</v>
      </c>
      <c r="E13" s="73"/>
      <c r="F13" s="72"/>
      <c r="G13" s="73"/>
      <c r="H13" s="73"/>
    </row>
    <row r="14" spans="1:11" x14ac:dyDescent="0.25">
      <c r="A14" s="81">
        <f>général!A207</f>
        <v>511</v>
      </c>
      <c r="B14" s="73" t="str">
        <f>général!B207</f>
        <v>BG</v>
      </c>
      <c r="C14" s="73" t="str">
        <f>général!D207</f>
        <v>LESNE</v>
      </c>
      <c r="D14" s="73" t="str">
        <f>général!E207</f>
        <v>Samuel</v>
      </c>
      <c r="E14" s="73"/>
      <c r="F14" s="72"/>
      <c r="G14" s="73"/>
      <c r="H14" s="73"/>
    </row>
    <row r="15" spans="1:11" x14ac:dyDescent="0.25">
      <c r="A15" s="81">
        <f>général!A208</f>
        <v>512</v>
      </c>
      <c r="B15" s="73" t="str">
        <f>général!B208</f>
        <v>MG</v>
      </c>
      <c r="C15" s="73" t="str">
        <f>général!D208</f>
        <v>MAZZETTO</v>
      </c>
      <c r="D15" s="73" t="str">
        <f>général!E208</f>
        <v>Luca</v>
      </c>
      <c r="E15" s="73"/>
      <c r="F15" s="72"/>
      <c r="G15" s="73"/>
      <c r="H15" s="73"/>
    </row>
    <row r="16" spans="1:11" x14ac:dyDescent="0.25">
      <c r="A16" s="81">
        <f>général!A209</f>
        <v>513</v>
      </c>
      <c r="B16" s="73" t="str">
        <f>général!B209</f>
        <v>BF</v>
      </c>
      <c r="C16" s="73" t="str">
        <f>général!D209</f>
        <v>MONVOISIN</v>
      </c>
      <c r="D16" s="73" t="str">
        <f>général!E209</f>
        <v>Maryon</v>
      </c>
      <c r="E16" s="73"/>
      <c r="F16" s="79"/>
      <c r="G16" s="73"/>
      <c r="H16" s="73"/>
    </row>
    <row r="17" spans="1:8" x14ac:dyDescent="0.25">
      <c r="A17" s="81">
        <f>général!A210</f>
        <v>514</v>
      </c>
      <c r="B17" s="73" t="str">
        <f>général!B210</f>
        <v>BF</v>
      </c>
      <c r="C17" s="73" t="str">
        <f>général!D210</f>
        <v>MOURAIN</v>
      </c>
      <c r="D17" s="73" t="str">
        <f>général!E210</f>
        <v>Marie</v>
      </c>
      <c r="E17" s="73"/>
      <c r="F17" s="72"/>
      <c r="G17" s="73"/>
      <c r="H17" s="73"/>
    </row>
    <row r="18" spans="1:8" x14ac:dyDescent="0.25">
      <c r="A18" s="81">
        <f>général!A211</f>
        <v>515</v>
      </c>
      <c r="B18" s="73" t="str">
        <f>général!B211</f>
        <v>BF</v>
      </c>
      <c r="C18" s="73" t="str">
        <f>général!D211</f>
        <v>OGET</v>
      </c>
      <c r="D18" s="73" t="str">
        <f>général!E211</f>
        <v>Kim</v>
      </c>
      <c r="E18" s="73"/>
      <c r="F18" s="72"/>
      <c r="G18" s="73"/>
      <c r="H18" s="73"/>
    </row>
    <row r="19" spans="1:8" x14ac:dyDescent="0.25">
      <c r="A19" s="81">
        <f>général!A212</f>
        <v>516</v>
      </c>
      <c r="B19" s="73" t="str">
        <f>général!B212</f>
        <v>BF</v>
      </c>
      <c r="C19" s="73" t="str">
        <f>général!D212</f>
        <v>PENNELIER</v>
      </c>
      <c r="D19" s="73" t="str">
        <f>général!E212</f>
        <v>Solène</v>
      </c>
      <c r="E19" s="80"/>
      <c r="F19" s="80"/>
      <c r="G19" s="77"/>
      <c r="H19" s="77"/>
    </row>
    <row r="20" spans="1:8" x14ac:dyDescent="0.25">
      <c r="A20" s="81">
        <f>général!A213</f>
        <v>517</v>
      </c>
      <c r="B20" s="73" t="str">
        <f>général!B213</f>
        <v>BG</v>
      </c>
      <c r="C20" s="73" t="str">
        <f>général!D213</f>
        <v>PESLIN</v>
      </c>
      <c r="D20" s="73" t="str">
        <f>général!E213</f>
        <v>Wesley</v>
      </c>
      <c r="E20" s="80"/>
      <c r="F20" s="80"/>
      <c r="G20" s="77"/>
      <c r="H20" s="77"/>
    </row>
    <row r="21" spans="1:8" x14ac:dyDescent="0.25">
      <c r="A21" s="81">
        <f>général!A214</f>
        <v>518</v>
      </c>
      <c r="B21" s="73" t="str">
        <f>général!B214</f>
        <v>BG</v>
      </c>
      <c r="C21" s="73" t="str">
        <f>général!D214</f>
        <v>PLE</v>
      </c>
      <c r="D21" s="73" t="str">
        <f>général!E214</f>
        <v>Clement</v>
      </c>
      <c r="E21" s="80"/>
      <c r="F21" s="80"/>
      <c r="G21" s="77"/>
      <c r="H21" s="77"/>
    </row>
    <row r="22" spans="1:8" x14ac:dyDescent="0.25">
      <c r="A22" s="81">
        <f>général!A215</f>
        <v>519</v>
      </c>
      <c r="B22" s="73" t="str">
        <f>général!B215</f>
        <v>MF</v>
      </c>
      <c r="C22" s="73" t="str">
        <f>général!D215</f>
        <v>SANTOS DO PATROCINO</v>
      </c>
      <c r="D22" s="73" t="str">
        <f>général!E215</f>
        <v>Clara</v>
      </c>
      <c r="E22" s="80"/>
      <c r="F22" s="80"/>
      <c r="G22" s="77"/>
      <c r="H22" s="77"/>
    </row>
    <row r="23" spans="1:8" x14ac:dyDescent="0.25">
      <c r="A23" s="81">
        <f>général!A216</f>
        <v>520</v>
      </c>
      <c r="B23" s="73" t="str">
        <f>général!B216</f>
        <v>BF</v>
      </c>
      <c r="C23" s="73" t="str">
        <f>général!D216</f>
        <v>THOMAS</v>
      </c>
      <c r="D23" s="73" t="str">
        <f>général!E216</f>
        <v>Morgane</v>
      </c>
      <c r="E23" s="80"/>
      <c r="F23" s="80"/>
      <c r="G23" s="77"/>
      <c r="H23" s="77"/>
    </row>
    <row r="24" spans="1:8" x14ac:dyDescent="0.25">
      <c r="A24" s="81">
        <f>général!A217</f>
        <v>521</v>
      </c>
      <c r="B24" s="73" t="str">
        <f>général!B217</f>
        <v>BG</v>
      </c>
      <c r="C24" s="73" t="str">
        <f>général!D217</f>
        <v>TRONQUOY</v>
      </c>
      <c r="D24" s="73" t="str">
        <f>général!E217</f>
        <v>Remi</v>
      </c>
    </row>
    <row r="25" spans="1:8" x14ac:dyDescent="0.25">
      <c r="A25" s="81">
        <f>général!A218</f>
        <v>522</v>
      </c>
      <c r="B25" s="73" t="str">
        <f>général!B218</f>
        <v>BG</v>
      </c>
      <c r="C25" s="73" t="str">
        <f>général!D218</f>
        <v>WALLERAND</v>
      </c>
      <c r="D25" s="73" t="str">
        <f>général!E218</f>
        <v>Pierre</v>
      </c>
    </row>
    <row r="26" spans="1:8" x14ac:dyDescent="0.25">
      <c r="A26" s="81">
        <f>général!A219</f>
        <v>523</v>
      </c>
      <c r="B26" s="73">
        <f>général!B219</f>
        <v>0</v>
      </c>
      <c r="C26" s="73">
        <f>général!D219</f>
        <v>0</v>
      </c>
      <c r="D26" s="73">
        <f>général!E219</f>
        <v>0</v>
      </c>
    </row>
    <row r="27" spans="1:8" x14ac:dyDescent="0.25">
      <c r="A27" s="81">
        <f>général!A220</f>
        <v>524</v>
      </c>
      <c r="B27" s="73">
        <f>général!B220</f>
        <v>0</v>
      </c>
      <c r="C27" s="73">
        <f>général!D220</f>
        <v>0</v>
      </c>
      <c r="D27" s="73">
        <f>général!E220</f>
        <v>0</v>
      </c>
    </row>
    <row r="28" spans="1:8" x14ac:dyDescent="0.25">
      <c r="A28" s="81">
        <f>général!A221</f>
        <v>525</v>
      </c>
      <c r="B28" s="73">
        <f>général!B221</f>
        <v>0</v>
      </c>
      <c r="C28" s="73">
        <f>général!D221</f>
        <v>0</v>
      </c>
      <c r="D28" s="73">
        <f>général!E221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E3" sqref="E3"/>
    </sheetView>
  </sheetViews>
  <sheetFormatPr baseColWidth="10" defaultColWidth="9.140625" defaultRowHeight="15" x14ac:dyDescent="0.25"/>
  <cols>
    <col min="1" max="1" width="10.42578125"/>
    <col min="2" max="2" width="11.42578125" customWidth="1"/>
    <col min="3" max="3" width="22.7109375" customWidth="1"/>
    <col min="4" max="1025" width="10.42578125"/>
  </cols>
  <sheetData>
    <row r="1" spans="1:10" ht="19.5" x14ac:dyDescent="0.4">
      <c r="A1" s="66" t="s">
        <v>1157</v>
      </c>
      <c r="B1" s="66"/>
      <c r="C1" s="66"/>
      <c r="D1" s="66"/>
      <c r="E1" s="66"/>
      <c r="F1" s="66"/>
    </row>
    <row r="2" spans="1:10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0" x14ac:dyDescent="0.25">
      <c r="A3" s="81">
        <f>général!A222</f>
        <v>526</v>
      </c>
      <c r="B3" s="73" t="str">
        <f>général!B222</f>
        <v>BG</v>
      </c>
      <c r="C3" s="73" t="str">
        <f>général!D222</f>
        <v>AIT OUAZZOU</v>
      </c>
      <c r="D3" s="73" t="str">
        <f>général!E222</f>
        <v>Sofiane</v>
      </c>
      <c r="E3" s="72"/>
      <c r="F3" s="73"/>
      <c r="G3" s="73"/>
      <c r="H3" s="77"/>
      <c r="I3" s="77"/>
      <c r="J3" s="77"/>
    </row>
    <row r="4" spans="1:10" x14ac:dyDescent="0.25">
      <c r="A4" s="81">
        <f>général!A223</f>
        <v>527</v>
      </c>
      <c r="B4" s="73" t="str">
        <f>général!B223</f>
        <v>BF</v>
      </c>
      <c r="C4" s="73" t="str">
        <f>général!D223</f>
        <v>ASTIC BERNE</v>
      </c>
      <c r="D4" s="73" t="str">
        <f>général!E223</f>
        <v>Ilona</v>
      </c>
      <c r="E4" s="72"/>
      <c r="F4" s="73"/>
      <c r="G4" s="73"/>
      <c r="H4" s="77"/>
      <c r="I4" s="77"/>
      <c r="J4" s="77"/>
    </row>
    <row r="5" spans="1:10" x14ac:dyDescent="0.25">
      <c r="A5" s="81">
        <f>général!A224</f>
        <v>528</v>
      </c>
      <c r="B5" s="73" t="str">
        <f>général!B224</f>
        <v>BG</v>
      </c>
      <c r="C5" s="73" t="str">
        <f>général!D224</f>
        <v>BAUDRY</v>
      </c>
      <c r="D5" s="73" t="str">
        <f>général!E224</f>
        <v>Hugo</v>
      </c>
      <c r="E5" s="79"/>
      <c r="F5" s="73"/>
      <c r="G5" s="73"/>
      <c r="H5" s="77"/>
      <c r="I5" s="77"/>
      <c r="J5" s="77"/>
    </row>
    <row r="6" spans="1:10" x14ac:dyDescent="0.25">
      <c r="A6" s="81">
        <f>général!A225</f>
        <v>529</v>
      </c>
      <c r="B6" s="73" t="str">
        <f>général!B225</f>
        <v>BG</v>
      </c>
      <c r="C6" s="73" t="str">
        <f>général!D225</f>
        <v>BESCOTI</v>
      </c>
      <c r="D6" s="73" t="str">
        <f>général!E225</f>
        <v>Kevin</v>
      </c>
      <c r="E6" s="72"/>
      <c r="F6" s="73"/>
      <c r="G6" s="73"/>
      <c r="H6" s="77"/>
      <c r="I6" s="77"/>
      <c r="J6" s="77"/>
    </row>
    <row r="7" spans="1:10" x14ac:dyDescent="0.25">
      <c r="A7" s="81">
        <f>général!A226</f>
        <v>530</v>
      </c>
      <c r="B7" s="73" t="str">
        <f>général!B226</f>
        <v>BG</v>
      </c>
      <c r="C7" s="73" t="str">
        <f>général!D226</f>
        <v>BONIN - - LAMBERT</v>
      </c>
      <c r="D7" s="73" t="str">
        <f>général!E226</f>
        <v>Jordan</v>
      </c>
      <c r="E7" s="72"/>
      <c r="F7" s="73"/>
      <c r="G7" s="73"/>
      <c r="H7" s="77"/>
      <c r="I7" s="77"/>
      <c r="J7" s="77"/>
    </row>
    <row r="8" spans="1:10" x14ac:dyDescent="0.25">
      <c r="A8" s="81">
        <f>général!A227</f>
        <v>531</v>
      </c>
      <c r="B8" s="73" t="str">
        <f>général!B227</f>
        <v>BF</v>
      </c>
      <c r="C8" s="73" t="str">
        <f>général!D227</f>
        <v>BROCQ-VALDEGAMBERI</v>
      </c>
      <c r="D8" s="73" t="str">
        <f>général!E227</f>
        <v>Lou-Anne</v>
      </c>
      <c r="E8" s="72"/>
      <c r="F8" s="73"/>
      <c r="G8" s="73"/>
      <c r="H8" s="77"/>
      <c r="I8" s="77"/>
      <c r="J8" s="77"/>
    </row>
    <row r="9" spans="1:10" x14ac:dyDescent="0.25">
      <c r="A9" s="81">
        <f>général!A228</f>
        <v>532</v>
      </c>
      <c r="B9" s="73" t="str">
        <f>général!B228</f>
        <v>BG</v>
      </c>
      <c r="C9" s="73" t="str">
        <f>général!D228</f>
        <v>BRONCHART</v>
      </c>
      <c r="D9" s="73" t="str">
        <f>général!E228</f>
        <v>Mathis</v>
      </c>
      <c r="E9" s="72"/>
      <c r="F9" s="73"/>
      <c r="G9" s="73"/>
      <c r="H9" s="73"/>
      <c r="I9" s="77"/>
      <c r="J9" s="77"/>
    </row>
    <row r="10" spans="1:10" x14ac:dyDescent="0.25">
      <c r="A10" s="81">
        <f>général!A229</f>
        <v>533</v>
      </c>
      <c r="B10" s="73" t="str">
        <f>général!B229</f>
        <v>BG</v>
      </c>
      <c r="C10" s="73" t="str">
        <f>général!D229</f>
        <v>CAPLAIN</v>
      </c>
      <c r="D10" s="73" t="str">
        <f>général!E229</f>
        <v>Loic</v>
      </c>
      <c r="E10" s="72"/>
      <c r="F10" s="73"/>
      <c r="G10" s="73"/>
      <c r="H10" s="73"/>
      <c r="I10" s="77"/>
      <c r="J10" s="77"/>
    </row>
    <row r="11" spans="1:10" x14ac:dyDescent="0.25">
      <c r="A11" s="81">
        <f>général!A230</f>
        <v>534</v>
      </c>
      <c r="B11" s="73" t="str">
        <f>général!B230</f>
        <v>BG</v>
      </c>
      <c r="C11" s="73" t="str">
        <f>général!D230</f>
        <v>CHAMPAGNE--CABLEY</v>
      </c>
      <c r="D11" s="73" t="str">
        <f>général!E230</f>
        <v>Timéo</v>
      </c>
      <c r="E11" s="72"/>
      <c r="F11" s="73"/>
      <c r="G11" s="73"/>
      <c r="H11" s="73"/>
      <c r="I11" s="77"/>
      <c r="J11" s="77"/>
    </row>
    <row r="12" spans="1:10" x14ac:dyDescent="0.25">
      <c r="A12" s="81">
        <f>général!A231</f>
        <v>535</v>
      </c>
      <c r="B12" s="73" t="str">
        <f>général!B231</f>
        <v>BF</v>
      </c>
      <c r="C12" s="73" t="str">
        <f>général!D231</f>
        <v>COUDRELLE</v>
      </c>
      <c r="D12" s="73" t="str">
        <f>général!E231</f>
        <v>Clara</v>
      </c>
      <c r="E12" s="72"/>
      <c r="F12" s="73"/>
      <c r="G12" s="73"/>
      <c r="H12" s="73"/>
      <c r="I12" s="77"/>
      <c r="J12" s="77"/>
    </row>
    <row r="13" spans="1:10" x14ac:dyDescent="0.25">
      <c r="A13" s="81">
        <f>général!A232</f>
        <v>536</v>
      </c>
      <c r="B13" s="73" t="str">
        <f>général!B232</f>
        <v>BG</v>
      </c>
      <c r="C13" s="73" t="str">
        <f>général!D232</f>
        <v>DEFOSSE</v>
      </c>
      <c r="D13" s="73" t="str">
        <f>général!E232</f>
        <v>Corentin</v>
      </c>
      <c r="E13" s="72"/>
      <c r="F13" s="73"/>
      <c r="G13" s="73"/>
      <c r="H13" s="73"/>
      <c r="I13" s="77"/>
      <c r="J13" s="77"/>
    </row>
    <row r="14" spans="1:10" x14ac:dyDescent="0.25">
      <c r="A14" s="81">
        <f>général!A233</f>
        <v>537</v>
      </c>
      <c r="B14" s="73" t="str">
        <f>général!B233</f>
        <v>BF</v>
      </c>
      <c r="C14" s="73" t="str">
        <f>général!D233</f>
        <v>DELCLITTE</v>
      </c>
      <c r="D14" s="73" t="str">
        <f>général!E233</f>
        <v>Melvina</v>
      </c>
      <c r="E14" s="72"/>
      <c r="F14" s="73"/>
      <c r="G14" s="73"/>
      <c r="H14" s="73"/>
      <c r="I14" s="77"/>
      <c r="J14" s="77"/>
    </row>
    <row r="15" spans="1:10" x14ac:dyDescent="0.25">
      <c r="A15" s="81">
        <f>général!A234</f>
        <v>538</v>
      </c>
      <c r="B15" s="73" t="str">
        <f>général!B234</f>
        <v>BF</v>
      </c>
      <c r="C15" s="73" t="str">
        <f>général!D234</f>
        <v>DELIERE</v>
      </c>
      <c r="D15" s="73" t="str">
        <f>général!E234</f>
        <v>Cassandra</v>
      </c>
      <c r="E15" s="72"/>
      <c r="F15" s="73"/>
      <c r="G15" s="73"/>
      <c r="H15" s="73"/>
      <c r="I15" s="77"/>
      <c r="J15" s="77"/>
    </row>
    <row r="16" spans="1:10" x14ac:dyDescent="0.25">
      <c r="A16" s="81">
        <f>général!A235</f>
        <v>539</v>
      </c>
      <c r="B16" s="73" t="str">
        <f>général!B235</f>
        <v>MF</v>
      </c>
      <c r="C16" s="73" t="str">
        <f>général!D235</f>
        <v>DERMONT</v>
      </c>
      <c r="D16" s="73" t="str">
        <f>général!E235</f>
        <v>Anne</v>
      </c>
      <c r="E16" s="72"/>
      <c r="F16" s="73"/>
      <c r="G16" s="73"/>
      <c r="H16" s="73"/>
      <c r="I16" s="77"/>
      <c r="J16" s="77"/>
    </row>
    <row r="17" spans="1:10" x14ac:dyDescent="0.25">
      <c r="A17" s="81">
        <f>général!A236</f>
        <v>540</v>
      </c>
      <c r="B17" s="73" t="str">
        <f>général!B236</f>
        <v>BF</v>
      </c>
      <c r="C17" s="73" t="str">
        <f>général!D236</f>
        <v>GARBEZ</v>
      </c>
      <c r="D17" s="73" t="str">
        <f>général!E236</f>
        <v>Océane</v>
      </c>
      <c r="E17" s="72"/>
      <c r="F17" s="73"/>
      <c r="G17" s="73"/>
      <c r="H17" s="73"/>
      <c r="I17" s="77"/>
      <c r="J17" s="77"/>
    </row>
    <row r="18" spans="1:10" x14ac:dyDescent="0.25">
      <c r="A18" s="81">
        <f>général!A237</f>
        <v>541</v>
      </c>
      <c r="B18" s="73" t="str">
        <f>général!B237</f>
        <v>BG</v>
      </c>
      <c r="C18" s="73" t="str">
        <f>général!D237</f>
        <v>GODART</v>
      </c>
      <c r="D18" s="73" t="str">
        <f>général!E237</f>
        <v>Marvyn</v>
      </c>
      <c r="E18" s="72"/>
      <c r="F18" s="73"/>
      <c r="G18" s="73"/>
      <c r="H18" s="73"/>
      <c r="I18" s="77"/>
      <c r="J18" s="77"/>
    </row>
    <row r="19" spans="1:10" x14ac:dyDescent="0.25">
      <c r="A19" s="81">
        <f>général!A238</f>
        <v>542</v>
      </c>
      <c r="B19" s="73" t="str">
        <f>général!B238</f>
        <v>BG</v>
      </c>
      <c r="C19" s="73" t="str">
        <f>général!D238</f>
        <v>GOGUET</v>
      </c>
      <c r="D19" s="73" t="str">
        <f>général!E238</f>
        <v>Dimitri</v>
      </c>
      <c r="E19" s="72"/>
      <c r="F19" s="73"/>
      <c r="G19" s="73"/>
      <c r="H19" s="73"/>
      <c r="I19" s="77"/>
      <c r="J19" s="77"/>
    </row>
    <row r="20" spans="1:10" x14ac:dyDescent="0.25">
      <c r="A20" s="81">
        <f>général!A239</f>
        <v>543</v>
      </c>
      <c r="B20" s="73" t="str">
        <f>général!B239</f>
        <v>BG</v>
      </c>
      <c r="C20" s="73" t="str">
        <f>général!D239</f>
        <v>HASKA</v>
      </c>
      <c r="D20" s="73" t="str">
        <f>général!E239</f>
        <v>Matthis</v>
      </c>
      <c r="E20" s="72"/>
      <c r="F20" s="73"/>
      <c r="G20" s="73"/>
      <c r="H20" s="77"/>
      <c r="I20" s="77"/>
      <c r="J20" s="77"/>
    </row>
    <row r="21" spans="1:10" x14ac:dyDescent="0.25">
      <c r="A21" s="81">
        <f>général!A240</f>
        <v>544</v>
      </c>
      <c r="B21" s="73" t="str">
        <f>général!B240</f>
        <v>BG</v>
      </c>
      <c r="C21" s="73" t="str">
        <f>général!D240</f>
        <v>PHOYU</v>
      </c>
      <c r="D21" s="73" t="str">
        <f>général!E240</f>
        <v>Lucas</v>
      </c>
      <c r="E21" s="77"/>
      <c r="F21" s="77"/>
      <c r="G21" s="77"/>
      <c r="H21" s="77"/>
      <c r="I21" s="77"/>
      <c r="J21" s="77"/>
    </row>
    <row r="22" spans="1:10" x14ac:dyDescent="0.25">
      <c r="A22" s="81">
        <f>général!A241</f>
        <v>545</v>
      </c>
      <c r="B22" s="73" t="str">
        <f>général!B241</f>
        <v>BF</v>
      </c>
      <c r="C22" s="73" t="str">
        <f>général!D241</f>
        <v>PILLARD</v>
      </c>
      <c r="D22" s="73" t="str">
        <f>général!E241</f>
        <v>Lea</v>
      </c>
      <c r="E22" s="77"/>
      <c r="F22" s="77"/>
      <c r="G22" s="77"/>
      <c r="H22" s="77"/>
      <c r="I22" s="77"/>
      <c r="J22" s="77"/>
    </row>
    <row r="23" spans="1:10" x14ac:dyDescent="0.25">
      <c r="A23" s="81">
        <f>général!A242</f>
        <v>546</v>
      </c>
      <c r="B23" s="73" t="str">
        <f>général!B242</f>
        <v>MF</v>
      </c>
      <c r="C23" s="73" t="str">
        <f>général!D242</f>
        <v>PUDEPIECE</v>
      </c>
      <c r="D23" s="73" t="str">
        <f>général!E242</f>
        <v>Laura-Sarah</v>
      </c>
      <c r="E23" s="77"/>
      <c r="F23" s="77"/>
      <c r="G23" s="77"/>
      <c r="H23" s="77"/>
      <c r="I23" s="77"/>
      <c r="J23" s="77"/>
    </row>
    <row r="24" spans="1:10" x14ac:dyDescent="0.25">
      <c r="A24" s="81">
        <f>général!A243</f>
        <v>547</v>
      </c>
      <c r="B24" s="73" t="str">
        <f>général!B243</f>
        <v>BF</v>
      </c>
      <c r="C24" s="73" t="str">
        <f>général!D243</f>
        <v>ROUFFANCHE</v>
      </c>
      <c r="D24" s="73" t="str">
        <f>général!E243</f>
        <v>Eleonore</v>
      </c>
      <c r="E24" s="77"/>
      <c r="F24" s="77"/>
      <c r="G24" s="77"/>
      <c r="H24" s="77"/>
      <c r="I24" s="77"/>
      <c r="J24" s="77"/>
    </row>
    <row r="25" spans="1:10" x14ac:dyDescent="0.25">
      <c r="A25" s="81">
        <f>général!A244</f>
        <v>548</v>
      </c>
      <c r="B25" s="73">
        <f>général!B244</f>
        <v>0</v>
      </c>
      <c r="C25" s="73">
        <f>général!D244</f>
        <v>0</v>
      </c>
      <c r="D25" s="73">
        <f>général!E244</f>
        <v>0</v>
      </c>
      <c r="E25" s="77"/>
      <c r="F25" s="77"/>
      <c r="G25" s="77"/>
      <c r="H25" s="77"/>
      <c r="I25" s="77"/>
      <c r="J25" s="77"/>
    </row>
    <row r="26" spans="1:10" x14ac:dyDescent="0.25">
      <c r="A26" s="81">
        <f>général!A245</f>
        <v>549</v>
      </c>
      <c r="B26" s="73">
        <f>général!B245</f>
        <v>0</v>
      </c>
      <c r="C26" s="73">
        <f>général!D245</f>
        <v>0</v>
      </c>
      <c r="D26" s="73">
        <f>général!E245</f>
        <v>0</v>
      </c>
      <c r="E26" s="77"/>
      <c r="F26" s="77"/>
      <c r="G26" s="77"/>
      <c r="H26" s="77"/>
      <c r="I26" s="77"/>
      <c r="J26" s="77"/>
    </row>
    <row r="27" spans="1:10" x14ac:dyDescent="0.25">
      <c r="A27" s="81">
        <f>général!A246</f>
        <v>550</v>
      </c>
      <c r="B27" s="73">
        <f>général!B246</f>
        <v>0</v>
      </c>
      <c r="C27" s="73">
        <f>général!D246</f>
        <v>0</v>
      </c>
      <c r="D27" s="73">
        <f>général!E246</f>
        <v>0</v>
      </c>
      <c r="E27" s="77"/>
      <c r="F27" s="77"/>
      <c r="G27" s="77"/>
      <c r="H27" s="77"/>
      <c r="I27" s="77"/>
      <c r="J27" s="77"/>
    </row>
    <row r="28" spans="1:10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29" spans="1:10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</row>
    <row r="30" spans="1:10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</row>
    <row r="31" spans="1:10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</row>
    <row r="32" spans="1:10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</row>
    <row r="33" spans="1:10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</row>
    <row r="34" spans="1:10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10.42578125"/>
    <col min="2" max="2" width="8.5703125" customWidth="1"/>
    <col min="3" max="3" width="18.140625" customWidth="1"/>
    <col min="4" max="1025" width="10.42578125"/>
  </cols>
  <sheetData>
    <row r="1" spans="1:11" ht="19.5" x14ac:dyDescent="0.4">
      <c r="A1" s="66" t="s">
        <v>1156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1" x14ac:dyDescent="0.25">
      <c r="A3" s="81">
        <f>général!A247</f>
        <v>551</v>
      </c>
      <c r="B3" s="73" t="str">
        <f>général!B247</f>
        <v>BG</v>
      </c>
      <c r="C3" s="73" t="str">
        <f>général!D247</f>
        <v>PAQUET DUARTE</v>
      </c>
      <c r="D3" s="73" t="str">
        <f>général!E247</f>
        <v>JULES</v>
      </c>
      <c r="E3" s="72"/>
      <c r="F3" s="73"/>
      <c r="G3" s="73"/>
      <c r="H3" s="77"/>
      <c r="I3" s="77"/>
      <c r="J3" s="77"/>
      <c r="K3" s="77"/>
    </row>
    <row r="4" spans="1:11" x14ac:dyDescent="0.25">
      <c r="A4" s="81">
        <f>général!A248</f>
        <v>552</v>
      </c>
      <c r="B4" s="73" t="str">
        <f>général!B248</f>
        <v>BG</v>
      </c>
      <c r="C4" s="73" t="str">
        <f>général!D248</f>
        <v>CILLIER</v>
      </c>
      <c r="D4" s="73" t="str">
        <f>général!E248</f>
        <v>Pierre</v>
      </c>
      <c r="E4" s="72"/>
      <c r="F4" s="73"/>
      <c r="G4" s="73"/>
      <c r="H4" s="77"/>
      <c r="I4" s="77"/>
      <c r="J4" s="77"/>
      <c r="K4" s="77"/>
    </row>
    <row r="5" spans="1:11" x14ac:dyDescent="0.25">
      <c r="A5" s="81">
        <f>général!A249</f>
        <v>553</v>
      </c>
      <c r="B5" s="73" t="str">
        <f>général!B249</f>
        <v>BG</v>
      </c>
      <c r="C5" s="73" t="str">
        <f>général!D249</f>
        <v>CORDELETTE</v>
      </c>
      <c r="D5" s="73" t="str">
        <f>général!E249</f>
        <v>Loïck</v>
      </c>
      <c r="E5" s="72"/>
      <c r="F5" s="73"/>
      <c r="G5" s="73"/>
      <c r="H5" s="77"/>
      <c r="I5" s="77"/>
      <c r="J5" s="77"/>
      <c r="K5" s="77"/>
    </row>
    <row r="6" spans="1:11" x14ac:dyDescent="0.25">
      <c r="A6" s="81">
        <f>général!A250</f>
        <v>554</v>
      </c>
      <c r="B6" s="73" t="str">
        <f>général!B250</f>
        <v>BG</v>
      </c>
      <c r="C6" s="73" t="str">
        <f>général!D250</f>
        <v>DESSAINT</v>
      </c>
      <c r="D6" s="73" t="str">
        <f>général!E250</f>
        <v>Evan</v>
      </c>
      <c r="E6" s="72"/>
      <c r="F6" s="73"/>
      <c r="G6" s="73"/>
      <c r="H6" s="77"/>
      <c r="I6" s="77"/>
      <c r="J6" s="77"/>
      <c r="K6" s="77"/>
    </row>
    <row r="7" spans="1:11" x14ac:dyDescent="0.25">
      <c r="A7" s="81">
        <f>général!A251</f>
        <v>555</v>
      </c>
      <c r="B7" s="73" t="str">
        <f>général!B251</f>
        <v>BG</v>
      </c>
      <c r="C7" s="73" t="str">
        <f>général!D251</f>
        <v>DESSEIN</v>
      </c>
      <c r="D7" s="73" t="str">
        <f>général!E251</f>
        <v>Louis</v>
      </c>
      <c r="E7" s="72"/>
      <c r="F7" s="73"/>
      <c r="G7" s="73"/>
      <c r="H7" s="77"/>
      <c r="I7" s="77"/>
      <c r="J7" s="77"/>
      <c r="K7" s="77"/>
    </row>
    <row r="8" spans="1:11" x14ac:dyDescent="0.25">
      <c r="A8" s="81">
        <f>général!A252</f>
        <v>556</v>
      </c>
      <c r="B8" s="73" t="str">
        <f>général!B252</f>
        <v>BG</v>
      </c>
      <c r="C8" s="73" t="str">
        <f>général!D252</f>
        <v>DOLAY--RICHET</v>
      </c>
      <c r="D8" s="73" t="str">
        <f>général!E252</f>
        <v>Quentin</v>
      </c>
      <c r="E8" s="72"/>
      <c r="F8" s="73"/>
      <c r="G8" s="73"/>
      <c r="H8" s="77"/>
      <c r="I8" s="77"/>
      <c r="J8" s="77"/>
      <c r="K8" s="77"/>
    </row>
    <row r="9" spans="1:11" x14ac:dyDescent="0.25">
      <c r="A9" s="81">
        <f>général!A253</f>
        <v>557</v>
      </c>
      <c r="B9" s="73" t="str">
        <f>général!B253</f>
        <v>BG</v>
      </c>
      <c r="C9" s="73" t="str">
        <f>général!D253</f>
        <v>DORANGEVILLE</v>
      </c>
      <c r="D9" s="73" t="str">
        <f>général!E253</f>
        <v>Noa</v>
      </c>
      <c r="E9" s="72"/>
      <c r="F9" s="73"/>
      <c r="G9" s="73"/>
      <c r="H9" s="77"/>
      <c r="I9" s="77"/>
      <c r="J9" s="77"/>
      <c r="K9" s="77"/>
    </row>
    <row r="10" spans="1:11" x14ac:dyDescent="0.25">
      <c r="A10" s="81">
        <f>général!A254</f>
        <v>558</v>
      </c>
      <c r="B10" s="73" t="str">
        <f>général!B254</f>
        <v>BG</v>
      </c>
      <c r="C10" s="73" t="str">
        <f>général!D254</f>
        <v>HENNEQUIN</v>
      </c>
      <c r="D10" s="73" t="str">
        <f>général!E254</f>
        <v>Ilan</v>
      </c>
      <c r="E10" s="79"/>
      <c r="F10" s="73"/>
      <c r="G10" s="73"/>
      <c r="H10" s="73"/>
      <c r="I10" s="77"/>
      <c r="J10" s="77"/>
      <c r="K10" s="77"/>
    </row>
    <row r="11" spans="1:11" x14ac:dyDescent="0.25">
      <c r="A11" s="81">
        <f>général!A255</f>
        <v>559</v>
      </c>
      <c r="B11" s="73" t="str">
        <f>général!B255</f>
        <v>BG</v>
      </c>
      <c r="C11" s="73" t="str">
        <f>général!D255</f>
        <v>HIRAUX</v>
      </c>
      <c r="D11" s="73" t="str">
        <f>général!E255</f>
        <v>Nolan</v>
      </c>
      <c r="E11" s="72"/>
      <c r="F11" s="73"/>
      <c r="G11" s="73"/>
      <c r="H11" s="73"/>
      <c r="I11" s="77"/>
      <c r="J11" s="77"/>
      <c r="K11" s="77"/>
    </row>
    <row r="12" spans="1:11" x14ac:dyDescent="0.25">
      <c r="A12" s="81">
        <f>général!A256</f>
        <v>560</v>
      </c>
      <c r="B12" s="73" t="str">
        <f>général!B256</f>
        <v>BG</v>
      </c>
      <c r="C12" s="73" t="str">
        <f>général!D256</f>
        <v>LE BOHEC</v>
      </c>
      <c r="D12" s="73" t="str">
        <f>général!E256</f>
        <v>Luc</v>
      </c>
      <c r="E12" s="72"/>
      <c r="F12" s="73"/>
      <c r="G12" s="73"/>
      <c r="H12" s="73"/>
      <c r="I12" s="77"/>
      <c r="J12" s="77"/>
      <c r="K12" s="77"/>
    </row>
    <row r="13" spans="1:11" x14ac:dyDescent="0.25">
      <c r="A13" s="81">
        <f>général!A257</f>
        <v>561</v>
      </c>
      <c r="B13" s="73" t="str">
        <f>général!B257</f>
        <v>BG</v>
      </c>
      <c r="C13" s="73" t="str">
        <f>général!D257</f>
        <v>LE BOHEC</v>
      </c>
      <c r="D13" s="73" t="str">
        <f>général!E257</f>
        <v>Neo</v>
      </c>
      <c r="E13" s="72"/>
      <c r="F13" s="73"/>
      <c r="G13" s="73"/>
      <c r="H13" s="73"/>
      <c r="I13" s="77"/>
      <c r="J13" s="77"/>
      <c r="K13" s="77"/>
    </row>
    <row r="14" spans="1:11" x14ac:dyDescent="0.25">
      <c r="A14" s="81">
        <f>général!A258</f>
        <v>562</v>
      </c>
      <c r="B14" s="73" t="str">
        <f>général!B258</f>
        <v>MF</v>
      </c>
      <c r="C14" s="73" t="str">
        <f>général!D258</f>
        <v>LESERT</v>
      </c>
      <c r="D14" s="73" t="str">
        <f>général!E258</f>
        <v>Léonie</v>
      </c>
      <c r="E14" s="72"/>
      <c r="F14" s="73"/>
      <c r="G14" s="73"/>
      <c r="H14" s="73"/>
      <c r="I14" s="77"/>
      <c r="J14" s="77"/>
      <c r="K14" s="77"/>
    </row>
    <row r="15" spans="1:11" x14ac:dyDescent="0.25">
      <c r="A15" s="81">
        <f>général!A259</f>
        <v>563</v>
      </c>
      <c r="B15" s="73" t="str">
        <f>général!B259</f>
        <v>BF</v>
      </c>
      <c r="C15" s="73" t="str">
        <f>général!D259</f>
        <v>MENNECHET</v>
      </c>
      <c r="D15" s="73" t="str">
        <f>général!E259</f>
        <v>Emma</v>
      </c>
      <c r="E15" s="72"/>
      <c r="F15" s="73"/>
      <c r="G15" s="73"/>
      <c r="H15" s="73"/>
      <c r="I15" s="77"/>
      <c r="J15" s="77"/>
      <c r="K15" s="77"/>
    </row>
    <row r="16" spans="1:11" x14ac:dyDescent="0.25">
      <c r="A16" s="81">
        <f>général!A260</f>
        <v>564</v>
      </c>
      <c r="B16" s="73" t="str">
        <f>général!B260</f>
        <v>BF</v>
      </c>
      <c r="C16" s="73" t="str">
        <f>général!D260</f>
        <v>MONGEAUD</v>
      </c>
      <c r="D16" s="73" t="str">
        <f>général!E260</f>
        <v>Angèle</v>
      </c>
      <c r="E16" s="72"/>
      <c r="F16" s="73"/>
      <c r="G16" s="73"/>
      <c r="H16" s="73"/>
      <c r="I16" s="77"/>
      <c r="J16" s="77"/>
      <c r="K16" s="77"/>
    </row>
    <row r="17" spans="1:11" x14ac:dyDescent="0.25">
      <c r="A17" s="81">
        <f>général!A261</f>
        <v>565</v>
      </c>
      <c r="B17" s="73" t="str">
        <f>général!B261</f>
        <v>BF</v>
      </c>
      <c r="C17" s="73" t="str">
        <f>général!D261</f>
        <v>NESZTLER</v>
      </c>
      <c r="D17" s="73" t="str">
        <f>général!E261</f>
        <v>Melinda</v>
      </c>
      <c r="E17" s="72"/>
      <c r="F17" s="73"/>
      <c r="G17" s="73"/>
      <c r="H17" s="73"/>
      <c r="I17" s="77"/>
      <c r="J17" s="77"/>
      <c r="K17" s="77"/>
    </row>
    <row r="18" spans="1:11" x14ac:dyDescent="0.25">
      <c r="A18" s="81">
        <f>général!A262</f>
        <v>566</v>
      </c>
      <c r="B18" s="73" t="str">
        <f>général!B262</f>
        <v>BF</v>
      </c>
      <c r="C18" s="73" t="str">
        <f>général!D262</f>
        <v>PARENT</v>
      </c>
      <c r="D18" s="73" t="str">
        <f>général!E262</f>
        <v>Lana</v>
      </c>
      <c r="E18" s="72"/>
      <c r="F18" s="73"/>
      <c r="G18" s="73"/>
      <c r="H18" s="73"/>
      <c r="I18" s="77"/>
      <c r="J18" s="77"/>
      <c r="K18" s="77"/>
    </row>
    <row r="19" spans="1:11" x14ac:dyDescent="0.25">
      <c r="A19" s="81">
        <f>général!A263</f>
        <v>567</v>
      </c>
      <c r="B19" s="73" t="str">
        <f>général!B263</f>
        <v>BF</v>
      </c>
      <c r="C19" s="73" t="str">
        <f>général!D263</f>
        <v>POWERS-RICHET</v>
      </c>
      <c r="D19" s="73" t="str">
        <f>général!E263</f>
        <v>Sherilyn</v>
      </c>
      <c r="E19" s="72"/>
      <c r="F19" s="73"/>
      <c r="G19" s="73"/>
      <c r="H19" s="73"/>
      <c r="I19" s="77"/>
      <c r="J19" s="77"/>
      <c r="K19" s="77"/>
    </row>
    <row r="20" spans="1:11" x14ac:dyDescent="0.25">
      <c r="A20" s="81">
        <f>général!A264</f>
        <v>568</v>
      </c>
      <c r="B20" s="73" t="str">
        <f>général!B264</f>
        <v>BF</v>
      </c>
      <c r="C20" s="73" t="str">
        <f>général!D264</f>
        <v>PRILLIEUX</v>
      </c>
      <c r="D20" s="73" t="str">
        <f>général!E264</f>
        <v>Anaelle</v>
      </c>
      <c r="E20" s="72"/>
      <c r="F20" s="73"/>
      <c r="G20" s="73"/>
      <c r="H20" s="73"/>
      <c r="I20" s="77"/>
      <c r="J20" s="77"/>
      <c r="K20" s="77"/>
    </row>
    <row r="21" spans="1:11" x14ac:dyDescent="0.25">
      <c r="A21" s="81">
        <f>général!A265</f>
        <v>569</v>
      </c>
      <c r="B21" s="73" t="str">
        <f>général!B265</f>
        <v>BF</v>
      </c>
      <c r="C21" s="73" t="str">
        <f>général!D265</f>
        <v>SARRAZIN</v>
      </c>
      <c r="D21" s="73" t="str">
        <f>général!E265</f>
        <v>Tiffany</v>
      </c>
      <c r="E21" s="72"/>
      <c r="F21" s="73"/>
      <c r="G21" s="73"/>
      <c r="H21" s="73"/>
      <c r="I21" s="77"/>
      <c r="J21" s="77"/>
      <c r="K21" s="77"/>
    </row>
    <row r="22" spans="1:11" x14ac:dyDescent="0.25">
      <c r="A22" s="81">
        <f>général!A266</f>
        <v>570</v>
      </c>
      <c r="B22" s="73" t="str">
        <f>général!B266</f>
        <v>BG</v>
      </c>
      <c r="C22" s="73" t="str">
        <f>général!D266</f>
        <v>SEVERAC</v>
      </c>
      <c r="D22" s="73" t="str">
        <f>général!E266</f>
        <v>Evan</v>
      </c>
      <c r="E22" s="72"/>
      <c r="F22" s="73"/>
      <c r="G22" s="73"/>
      <c r="H22" s="77"/>
      <c r="I22" s="77"/>
      <c r="J22" s="77"/>
      <c r="K22" s="77"/>
    </row>
    <row r="23" spans="1:11" x14ac:dyDescent="0.25">
      <c r="A23" s="81">
        <f>général!A267</f>
        <v>571</v>
      </c>
      <c r="B23" s="73" t="str">
        <f>général!B267</f>
        <v>BG</v>
      </c>
      <c r="C23" s="73" t="str">
        <f>général!D267</f>
        <v>TARAPATA</v>
      </c>
      <c r="D23" s="73" t="str">
        <f>général!E267</f>
        <v>Lucas</v>
      </c>
      <c r="E23" s="77"/>
      <c r="F23" s="77"/>
      <c r="G23" s="77"/>
      <c r="H23" s="77"/>
      <c r="I23" s="77"/>
      <c r="J23" s="77"/>
      <c r="K23" s="77"/>
    </row>
    <row r="24" spans="1:11" x14ac:dyDescent="0.25">
      <c r="A24" s="81">
        <f>général!A268</f>
        <v>572</v>
      </c>
      <c r="B24" s="73" t="str">
        <f>général!B268</f>
        <v>BF</v>
      </c>
      <c r="C24" s="73" t="str">
        <f>général!D268</f>
        <v>THOMAS</v>
      </c>
      <c r="D24" s="73" t="str">
        <f>général!E268</f>
        <v>Lalie</v>
      </c>
      <c r="E24" s="77"/>
      <c r="F24" s="77"/>
      <c r="G24" s="77"/>
      <c r="H24" s="77"/>
      <c r="I24" s="77"/>
      <c r="J24" s="77"/>
      <c r="K24" s="77"/>
    </row>
    <row r="25" spans="1:11" x14ac:dyDescent="0.25">
      <c r="A25" s="81">
        <f>général!A269</f>
        <v>573</v>
      </c>
      <c r="B25" s="73">
        <f>général!B269</f>
        <v>0</v>
      </c>
      <c r="C25" s="73">
        <f>général!D269</f>
        <v>0</v>
      </c>
      <c r="D25" s="73">
        <f>général!E269</f>
        <v>0</v>
      </c>
    </row>
    <row r="26" spans="1:11" x14ac:dyDescent="0.25">
      <c r="A26" s="81">
        <f>général!A270</f>
        <v>574</v>
      </c>
      <c r="B26" s="73">
        <f>général!B270</f>
        <v>0</v>
      </c>
      <c r="C26" s="73">
        <f>général!D270</f>
        <v>0</v>
      </c>
      <c r="D26" s="73">
        <f>général!E270</f>
        <v>0</v>
      </c>
    </row>
    <row r="27" spans="1:11" x14ac:dyDescent="0.25">
      <c r="A27" s="81">
        <f>général!A271</f>
        <v>575</v>
      </c>
      <c r="B27" s="73">
        <f>général!B271</f>
        <v>0</v>
      </c>
      <c r="C27" s="73">
        <f>général!D271</f>
        <v>0</v>
      </c>
      <c r="D27" s="73">
        <f>général!E271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sqref="A1:XFD2"/>
    </sheetView>
  </sheetViews>
  <sheetFormatPr baseColWidth="10" defaultColWidth="9.140625" defaultRowHeight="15" x14ac:dyDescent="0.25"/>
  <cols>
    <col min="1" max="1" width="10.42578125"/>
    <col min="2" max="2" width="6.42578125" customWidth="1"/>
    <col min="3" max="3" width="18" customWidth="1"/>
    <col min="4" max="1025" width="10.42578125"/>
  </cols>
  <sheetData>
    <row r="1" spans="1:11" ht="19.5" x14ac:dyDescent="0.4">
      <c r="A1" s="66" t="s">
        <v>1155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1" x14ac:dyDescent="0.25">
      <c r="A3" s="81">
        <f>général!A272</f>
        <v>576</v>
      </c>
      <c r="B3" s="73" t="str">
        <f>général!B272</f>
        <v>MF</v>
      </c>
      <c r="C3" s="73" t="str">
        <f>général!D272</f>
        <v>BOURILLON</v>
      </c>
      <c r="D3" s="73" t="str">
        <f>général!E272</f>
        <v>Camille</v>
      </c>
      <c r="E3" s="72"/>
      <c r="F3" s="73"/>
      <c r="G3" s="73"/>
      <c r="H3" s="77"/>
      <c r="I3" s="77"/>
      <c r="J3" s="77"/>
      <c r="K3" s="77"/>
    </row>
    <row r="4" spans="1:11" x14ac:dyDescent="0.25">
      <c r="A4" s="81">
        <f>général!A273</f>
        <v>577</v>
      </c>
      <c r="B4" s="73" t="str">
        <f>général!B273</f>
        <v>BF</v>
      </c>
      <c r="C4" s="73" t="str">
        <f>général!D273</f>
        <v>BURONFOSSE</v>
      </c>
      <c r="D4" s="73" t="str">
        <f>général!E273</f>
        <v>ALINE</v>
      </c>
      <c r="E4" s="72"/>
      <c r="F4" s="73"/>
      <c r="G4" s="73"/>
      <c r="H4" s="77"/>
      <c r="I4" s="77"/>
      <c r="J4" s="77"/>
      <c r="K4" s="77"/>
    </row>
    <row r="5" spans="1:11" x14ac:dyDescent="0.25">
      <c r="A5" s="81">
        <f>général!A274</f>
        <v>578</v>
      </c>
      <c r="B5" s="73" t="str">
        <f>général!B274</f>
        <v>BG</v>
      </c>
      <c r="C5" s="73" t="str">
        <f>général!D274</f>
        <v>BURONFOSSE</v>
      </c>
      <c r="D5" s="73" t="str">
        <f>général!E274</f>
        <v>Axel</v>
      </c>
      <c r="E5" s="72"/>
      <c r="F5" s="73"/>
      <c r="G5" s="73"/>
      <c r="H5" s="77"/>
      <c r="I5" s="77"/>
      <c r="J5" s="77"/>
      <c r="K5" s="77"/>
    </row>
    <row r="6" spans="1:11" x14ac:dyDescent="0.25">
      <c r="A6" s="81">
        <f>général!A275</f>
        <v>579</v>
      </c>
      <c r="B6" s="73" t="str">
        <f>général!B275</f>
        <v>BF</v>
      </c>
      <c r="C6" s="73" t="str">
        <f>général!D275</f>
        <v>BURONFOSSE</v>
      </c>
      <c r="D6" s="73" t="str">
        <f>général!E275</f>
        <v>Noa</v>
      </c>
      <c r="E6" s="72"/>
      <c r="F6" s="73"/>
      <c r="G6" s="73"/>
      <c r="H6" s="77"/>
      <c r="I6" s="77"/>
      <c r="J6" s="77"/>
      <c r="K6" s="77"/>
    </row>
    <row r="7" spans="1:11" x14ac:dyDescent="0.25">
      <c r="A7" s="81">
        <f>général!A276</f>
        <v>580</v>
      </c>
      <c r="B7" s="73" t="str">
        <f>général!B276</f>
        <v>BF</v>
      </c>
      <c r="C7" s="73" t="str">
        <f>général!D276</f>
        <v>CANONNE</v>
      </c>
      <c r="D7" s="73" t="str">
        <f>général!E276</f>
        <v>Louane</v>
      </c>
      <c r="E7" s="72"/>
      <c r="F7" s="73"/>
      <c r="G7" s="73"/>
      <c r="H7" s="77"/>
      <c r="I7" s="77"/>
      <c r="J7" s="77"/>
      <c r="K7" s="77"/>
    </row>
    <row r="8" spans="1:11" x14ac:dyDescent="0.25">
      <c r="A8" s="81">
        <f>général!A277</f>
        <v>581</v>
      </c>
      <c r="B8" s="73" t="str">
        <f>général!B277</f>
        <v>BF</v>
      </c>
      <c r="C8" s="73" t="str">
        <f>général!D277</f>
        <v>CORDEVANT</v>
      </c>
      <c r="D8" s="73" t="str">
        <f>général!E277</f>
        <v>Pauline</v>
      </c>
      <c r="E8" s="72"/>
      <c r="F8" s="73"/>
      <c r="G8" s="73"/>
      <c r="H8" s="77"/>
      <c r="I8" s="77"/>
      <c r="J8" s="77"/>
      <c r="K8" s="77"/>
    </row>
    <row r="9" spans="1:11" x14ac:dyDescent="0.25">
      <c r="A9" s="81">
        <f>général!A278</f>
        <v>582</v>
      </c>
      <c r="B9" s="73" t="str">
        <f>général!B278</f>
        <v>MG</v>
      </c>
      <c r="C9" s="73" t="str">
        <f>général!D278</f>
        <v>DEBLOCK</v>
      </c>
      <c r="D9" s="73" t="str">
        <f>général!E278</f>
        <v>Guillaume</v>
      </c>
      <c r="E9" s="72"/>
      <c r="F9" s="73"/>
      <c r="G9" s="73"/>
      <c r="H9" s="77"/>
      <c r="I9" s="77"/>
      <c r="J9" s="77"/>
      <c r="K9" s="77"/>
    </row>
    <row r="10" spans="1:11" x14ac:dyDescent="0.25">
      <c r="A10" s="81">
        <f>général!A279</f>
        <v>583</v>
      </c>
      <c r="B10" s="73" t="str">
        <f>général!B279</f>
        <v>BG</v>
      </c>
      <c r="C10" s="73" t="str">
        <f>général!D279</f>
        <v>ECHAROUX</v>
      </c>
      <c r="D10" s="73" t="str">
        <f>général!E279</f>
        <v>Thomas</v>
      </c>
      <c r="E10" s="72"/>
      <c r="F10" s="73"/>
      <c r="G10" s="73"/>
      <c r="H10" s="77"/>
      <c r="I10" s="77"/>
      <c r="J10" s="77"/>
      <c r="K10" s="77"/>
    </row>
    <row r="11" spans="1:11" x14ac:dyDescent="0.25">
      <c r="A11" s="81">
        <f>général!A280</f>
        <v>584</v>
      </c>
      <c r="B11" s="73" t="str">
        <f>général!B280</f>
        <v>BF</v>
      </c>
      <c r="C11" s="73" t="str">
        <f>général!D280</f>
        <v>FLAMANT</v>
      </c>
      <c r="D11" s="73" t="str">
        <f>général!E280</f>
        <v>Lou</v>
      </c>
      <c r="E11" s="72"/>
      <c r="F11" s="73"/>
      <c r="G11" s="73"/>
      <c r="H11" s="77"/>
      <c r="I11" s="77"/>
      <c r="J11" s="77"/>
      <c r="K11" s="77"/>
    </row>
    <row r="12" spans="1:11" x14ac:dyDescent="0.25">
      <c r="A12" s="81">
        <f>général!A281</f>
        <v>585</v>
      </c>
      <c r="B12" s="73" t="str">
        <f>général!B281</f>
        <v>BF</v>
      </c>
      <c r="C12" s="73" t="str">
        <f>général!D281</f>
        <v>FRUITIER</v>
      </c>
      <c r="D12" s="73" t="str">
        <f>général!E281</f>
        <v>Rosalie</v>
      </c>
      <c r="E12" s="72"/>
      <c r="F12" s="73"/>
      <c r="G12" s="73"/>
      <c r="H12" s="77"/>
      <c r="I12" s="77"/>
      <c r="J12" s="77"/>
      <c r="K12" s="77"/>
    </row>
    <row r="13" spans="1:11" x14ac:dyDescent="0.25">
      <c r="A13" s="81">
        <f>général!A282</f>
        <v>586</v>
      </c>
      <c r="B13" s="73" t="str">
        <f>général!B282</f>
        <v>MG</v>
      </c>
      <c r="C13" s="73" t="str">
        <f>général!D282</f>
        <v>HAZEBROUCQ</v>
      </c>
      <c r="D13" s="73" t="str">
        <f>général!E282</f>
        <v>Léo</v>
      </c>
      <c r="E13" s="72"/>
      <c r="F13" s="73"/>
      <c r="G13" s="73"/>
      <c r="H13" s="73"/>
      <c r="I13" s="77"/>
      <c r="J13" s="77"/>
      <c r="K13" s="77"/>
    </row>
    <row r="14" spans="1:11" x14ac:dyDescent="0.25">
      <c r="A14" s="81">
        <f>général!A283</f>
        <v>587</v>
      </c>
      <c r="B14" s="73" t="str">
        <f>général!B283</f>
        <v>BG</v>
      </c>
      <c r="C14" s="73" t="str">
        <f>général!D283</f>
        <v>JUPON</v>
      </c>
      <c r="D14" s="73" t="str">
        <f>général!E283</f>
        <v>Elouan</v>
      </c>
      <c r="E14" s="72"/>
      <c r="F14" s="73"/>
      <c r="G14" s="73"/>
      <c r="H14" s="73"/>
      <c r="I14" s="77"/>
      <c r="J14" s="77"/>
      <c r="K14" s="77"/>
    </row>
    <row r="15" spans="1:11" x14ac:dyDescent="0.25">
      <c r="A15" s="81">
        <f>général!A284</f>
        <v>588</v>
      </c>
      <c r="B15" s="73" t="str">
        <f>général!B284</f>
        <v>MF</v>
      </c>
      <c r="C15" s="73" t="str">
        <f>général!D284</f>
        <v>KRAJEWSKI</v>
      </c>
      <c r="D15" s="73" t="str">
        <f>général!E284</f>
        <v>Eléonore</v>
      </c>
      <c r="E15" s="72"/>
      <c r="F15" s="73"/>
      <c r="G15" s="73"/>
      <c r="H15" s="73"/>
      <c r="I15" s="77"/>
      <c r="J15" s="77"/>
      <c r="K15" s="77"/>
    </row>
    <row r="16" spans="1:11" x14ac:dyDescent="0.25">
      <c r="A16" s="81">
        <f>général!A285</f>
        <v>589</v>
      </c>
      <c r="B16" s="73" t="str">
        <f>général!B285</f>
        <v>BF</v>
      </c>
      <c r="C16" s="73" t="str">
        <f>général!D285</f>
        <v>MINETTE SEVESTE</v>
      </c>
      <c r="D16" s="73" t="str">
        <f>général!E285</f>
        <v>Lea</v>
      </c>
      <c r="E16" s="72"/>
      <c r="F16" s="73"/>
      <c r="G16" s="73"/>
      <c r="H16" s="73"/>
      <c r="I16" s="77"/>
      <c r="J16" s="77"/>
      <c r="K16" s="77"/>
    </row>
    <row r="17" spans="1:11" x14ac:dyDescent="0.25">
      <c r="A17" s="81">
        <f>général!A286</f>
        <v>590</v>
      </c>
      <c r="B17" s="73" t="str">
        <f>général!B286</f>
        <v>BG</v>
      </c>
      <c r="C17" s="73" t="str">
        <f>général!D286</f>
        <v>PLOIX</v>
      </c>
      <c r="D17" s="73" t="str">
        <f>général!E286</f>
        <v>Colin</v>
      </c>
      <c r="E17" s="72"/>
      <c r="F17" s="73"/>
      <c r="G17" s="73"/>
      <c r="H17" s="73"/>
      <c r="I17" s="77"/>
      <c r="J17" s="77"/>
      <c r="K17" s="77"/>
    </row>
    <row r="18" spans="1:11" x14ac:dyDescent="0.25">
      <c r="A18" s="81">
        <f>général!A287</f>
        <v>591</v>
      </c>
      <c r="B18" s="73" t="str">
        <f>général!B287</f>
        <v>BF</v>
      </c>
      <c r="C18" s="73" t="str">
        <f>général!D287</f>
        <v>POISEAU</v>
      </c>
      <c r="D18" s="73" t="str">
        <f>général!E287</f>
        <v>Sarah</v>
      </c>
      <c r="E18" s="72"/>
      <c r="F18" s="73"/>
      <c r="G18" s="73"/>
      <c r="H18" s="73"/>
      <c r="I18" s="77"/>
      <c r="J18" s="77"/>
      <c r="K18" s="77"/>
    </row>
    <row r="19" spans="1:11" x14ac:dyDescent="0.25">
      <c r="A19" s="81">
        <f>général!A288</f>
        <v>592</v>
      </c>
      <c r="B19" s="73" t="str">
        <f>général!B288</f>
        <v>MG</v>
      </c>
      <c r="C19" s="73" t="str">
        <f>général!D288</f>
        <v>POWERS</v>
      </c>
      <c r="D19" s="73" t="str">
        <f>général!E288</f>
        <v>Logan</v>
      </c>
      <c r="E19" s="72"/>
      <c r="F19" s="73"/>
      <c r="G19" s="73"/>
      <c r="H19" s="77"/>
      <c r="I19" s="77"/>
      <c r="J19" s="77"/>
      <c r="K19" s="77"/>
    </row>
    <row r="20" spans="1:11" x14ac:dyDescent="0.25">
      <c r="A20" s="81">
        <f>général!A289</f>
        <v>593</v>
      </c>
      <c r="B20" s="73" t="str">
        <f>général!B289</f>
        <v>MG</v>
      </c>
      <c r="C20" s="73" t="str">
        <f>général!D289</f>
        <v>ROSAY</v>
      </c>
      <c r="D20" s="73" t="str">
        <f>général!E289</f>
        <v>Eddy</v>
      </c>
      <c r="E20" s="79"/>
      <c r="F20" s="73"/>
      <c r="G20" s="73"/>
      <c r="H20" s="73"/>
      <c r="I20" s="77"/>
      <c r="J20" s="77"/>
      <c r="K20" s="77"/>
    </row>
    <row r="21" spans="1:11" x14ac:dyDescent="0.25">
      <c r="A21" s="81">
        <f>général!A290</f>
        <v>594</v>
      </c>
      <c r="B21" s="73" t="str">
        <f>général!B290</f>
        <v>BF</v>
      </c>
      <c r="C21" s="73" t="str">
        <f>général!D290</f>
        <v>TRABADE</v>
      </c>
      <c r="D21" s="73" t="str">
        <f>général!E290</f>
        <v>Morgane</v>
      </c>
      <c r="E21" s="72"/>
      <c r="F21" s="73"/>
      <c r="G21" s="73"/>
      <c r="H21" s="73"/>
      <c r="I21" s="77"/>
      <c r="J21" s="77"/>
      <c r="K21" s="77"/>
    </row>
    <row r="22" spans="1:11" x14ac:dyDescent="0.25">
      <c r="A22" s="81">
        <f>général!A291</f>
        <v>595</v>
      </c>
      <c r="B22" s="73" t="str">
        <f>général!B291</f>
        <v>BG</v>
      </c>
      <c r="C22" s="73" t="str">
        <f>général!D291</f>
        <v>VAESKEN</v>
      </c>
      <c r="D22" s="73" t="str">
        <f>général!E291</f>
        <v>Hugo</v>
      </c>
      <c r="E22" s="77"/>
      <c r="F22" s="77"/>
      <c r="G22" s="77"/>
      <c r="H22" s="77"/>
      <c r="I22" s="77"/>
      <c r="J22" s="77"/>
      <c r="K22" s="77"/>
    </row>
    <row r="23" spans="1:11" x14ac:dyDescent="0.25">
      <c r="A23" s="81">
        <f>général!A292</f>
        <v>596</v>
      </c>
      <c r="B23" s="73" t="str">
        <f>général!B292</f>
        <v>BG</v>
      </c>
      <c r="C23" s="73" t="str">
        <f>général!D292</f>
        <v>VANDERROOST</v>
      </c>
      <c r="D23" s="73" t="str">
        <f>général!E292</f>
        <v>Enzo</v>
      </c>
      <c r="E23" s="77"/>
      <c r="F23" s="77"/>
      <c r="G23" s="77"/>
      <c r="H23" s="77"/>
      <c r="I23" s="77"/>
      <c r="J23" s="77"/>
      <c r="K23" s="77"/>
    </row>
    <row r="24" spans="1:11" x14ac:dyDescent="0.25">
      <c r="A24" s="81">
        <f>général!A293</f>
        <v>597</v>
      </c>
      <c r="B24" s="73" t="str">
        <f>général!B293</f>
        <v>BF</v>
      </c>
      <c r="C24" s="73" t="str">
        <f>général!D293</f>
        <v>VIEIRA</v>
      </c>
      <c r="D24" s="73" t="str">
        <f>général!E293</f>
        <v>Alicia</v>
      </c>
      <c r="E24" s="77"/>
      <c r="F24" s="77"/>
      <c r="G24" s="77"/>
      <c r="H24" s="77"/>
      <c r="I24" s="77"/>
      <c r="J24" s="77"/>
      <c r="K24" s="77"/>
    </row>
    <row r="25" spans="1:11" x14ac:dyDescent="0.25">
      <c r="A25" s="81">
        <f>général!A294</f>
        <v>598</v>
      </c>
      <c r="B25" s="73">
        <f>général!B294</f>
        <v>0</v>
      </c>
      <c r="C25" s="73">
        <f>général!D294</f>
        <v>0</v>
      </c>
      <c r="D25" s="73">
        <f>général!E294</f>
        <v>0</v>
      </c>
    </row>
    <row r="26" spans="1:11" x14ac:dyDescent="0.25">
      <c r="A26" s="81">
        <f>général!A295</f>
        <v>599</v>
      </c>
      <c r="B26" s="73">
        <f>général!B295</f>
        <v>0</v>
      </c>
      <c r="C26" s="73">
        <f>général!D295</f>
        <v>0</v>
      </c>
      <c r="D26" s="73">
        <f>général!E295</f>
        <v>0</v>
      </c>
    </row>
    <row r="27" spans="1:11" x14ac:dyDescent="0.25">
      <c r="A27" s="77"/>
      <c r="B27" s="82"/>
      <c r="C27" s="82"/>
      <c r="D27" s="82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3" sqref="A3:A27"/>
    </sheetView>
  </sheetViews>
  <sheetFormatPr baseColWidth="10" defaultColWidth="9.140625" defaultRowHeight="15" x14ac:dyDescent="0.25"/>
  <cols>
    <col min="1" max="1" width="10.42578125"/>
    <col min="2" max="2" width="19.140625"/>
    <col min="3" max="1025" width="10.42578125"/>
  </cols>
  <sheetData>
    <row r="1" spans="1:10" ht="19.5" x14ac:dyDescent="0.4">
      <c r="A1" s="66" t="s">
        <v>1162</v>
      </c>
      <c r="B1" s="66"/>
      <c r="C1" s="66"/>
      <c r="D1" s="66"/>
      <c r="E1" s="66"/>
      <c r="F1" s="66"/>
    </row>
    <row r="2" spans="1:10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0" x14ac:dyDescent="0.25">
      <c r="A3" s="70">
        <f>général!A97</f>
        <v>400</v>
      </c>
      <c r="B3" s="73" t="str">
        <f>général!B97</f>
        <v>MF</v>
      </c>
      <c r="C3" s="73" t="str">
        <f>général!D97</f>
        <v>BAUDEZ</v>
      </c>
      <c r="D3" s="73" t="str">
        <f>général!E97</f>
        <v>Gladys</v>
      </c>
      <c r="E3" s="79"/>
      <c r="F3" s="73"/>
      <c r="G3" s="73"/>
      <c r="H3" s="78"/>
      <c r="I3" s="78"/>
      <c r="J3" s="78"/>
    </row>
    <row r="4" spans="1:10" x14ac:dyDescent="0.25">
      <c r="A4" s="70">
        <f>général!A98</f>
        <v>401</v>
      </c>
      <c r="B4" s="73" t="str">
        <f>général!B98</f>
        <v>MG</v>
      </c>
      <c r="C4" s="73" t="str">
        <f>général!D98</f>
        <v>BEAURAIN</v>
      </c>
      <c r="D4" s="73" t="str">
        <f>général!E98</f>
        <v>Silvian</v>
      </c>
      <c r="E4" s="72"/>
      <c r="F4" s="73"/>
      <c r="G4" s="73"/>
      <c r="H4" s="73"/>
      <c r="I4" s="78"/>
      <c r="J4" s="78"/>
    </row>
    <row r="5" spans="1:10" x14ac:dyDescent="0.25">
      <c r="A5" s="70">
        <f>général!A99</f>
        <v>402</v>
      </c>
      <c r="B5" s="73" t="str">
        <f>général!B99</f>
        <v>BG</v>
      </c>
      <c r="C5" s="73" t="str">
        <f>général!D99</f>
        <v>BIDEAUX</v>
      </c>
      <c r="D5" s="73" t="str">
        <f>général!E99</f>
        <v>Adrien</v>
      </c>
      <c r="E5" s="79"/>
      <c r="F5" s="73"/>
      <c r="G5" s="73"/>
      <c r="H5" s="78"/>
      <c r="I5" s="78"/>
      <c r="J5" s="78"/>
    </row>
    <row r="6" spans="1:10" x14ac:dyDescent="0.25">
      <c r="A6" s="70">
        <f>général!A100</f>
        <v>403</v>
      </c>
      <c r="B6" s="73" t="str">
        <f>général!B100</f>
        <v>MG</v>
      </c>
      <c r="C6" s="73" t="str">
        <f>général!D100</f>
        <v>BONDROIT</v>
      </c>
      <c r="D6" s="73" t="str">
        <f>général!E100</f>
        <v>Florian</v>
      </c>
      <c r="E6" s="72"/>
      <c r="F6" s="73"/>
      <c r="G6" s="73"/>
      <c r="H6" s="78"/>
      <c r="I6" s="78"/>
      <c r="J6" s="78"/>
    </row>
    <row r="7" spans="1:10" x14ac:dyDescent="0.25">
      <c r="A7" s="70">
        <f>général!A101</f>
        <v>404</v>
      </c>
      <c r="B7" s="73" t="str">
        <f>général!B101</f>
        <v>MF</v>
      </c>
      <c r="C7" s="73" t="str">
        <f>général!D101</f>
        <v>DEFOSSE</v>
      </c>
      <c r="D7" s="73" t="str">
        <f>général!E101</f>
        <v>Camille</v>
      </c>
      <c r="E7" s="72"/>
      <c r="F7" s="73"/>
      <c r="G7" s="73"/>
      <c r="H7" s="78"/>
      <c r="I7" s="78"/>
      <c r="J7" s="78"/>
    </row>
    <row r="8" spans="1:10" x14ac:dyDescent="0.25">
      <c r="A8" s="70">
        <f>général!A102</f>
        <v>405</v>
      </c>
      <c r="B8" s="73" t="str">
        <f>général!B102</f>
        <v>MG</v>
      </c>
      <c r="C8" s="73" t="str">
        <f>général!D102</f>
        <v>DUPRE</v>
      </c>
      <c r="D8" s="73" t="str">
        <f>général!E102</f>
        <v>Tom</v>
      </c>
      <c r="E8" s="79"/>
      <c r="F8" s="73"/>
      <c r="G8" s="73"/>
      <c r="H8" s="78"/>
      <c r="I8" s="78"/>
      <c r="J8" s="78"/>
    </row>
    <row r="9" spans="1:10" x14ac:dyDescent="0.25">
      <c r="A9" s="70">
        <f>général!A103</f>
        <v>406</v>
      </c>
      <c r="B9" s="73" t="str">
        <f>général!B103</f>
        <v>MG</v>
      </c>
      <c r="C9" s="73" t="str">
        <f>général!D103</f>
        <v>FLAMANT MAUROY</v>
      </c>
      <c r="D9" s="73" t="str">
        <f>général!E103</f>
        <v>Nicolas</v>
      </c>
      <c r="E9" s="72"/>
      <c r="F9" s="73"/>
      <c r="G9" s="73"/>
      <c r="H9" s="78"/>
      <c r="I9" s="78"/>
      <c r="J9" s="78"/>
    </row>
    <row r="10" spans="1:10" x14ac:dyDescent="0.25">
      <c r="A10" s="70">
        <f>général!A104</f>
        <v>407</v>
      </c>
      <c r="B10" s="73" t="str">
        <f>général!B104</f>
        <v>MF</v>
      </c>
      <c r="C10" s="73" t="str">
        <f>général!D104</f>
        <v>FONTAINE</v>
      </c>
      <c r="D10" s="73" t="str">
        <f>général!E104</f>
        <v>Valentine</v>
      </c>
      <c r="E10" s="79"/>
      <c r="F10" s="73"/>
      <c r="G10" s="73"/>
      <c r="H10" s="78"/>
      <c r="I10" s="78"/>
      <c r="J10" s="78"/>
    </row>
    <row r="11" spans="1:10" x14ac:dyDescent="0.25">
      <c r="A11" s="70">
        <f>général!A105</f>
        <v>408</v>
      </c>
      <c r="B11" s="73" t="str">
        <f>général!B105</f>
        <v>BF</v>
      </c>
      <c r="C11" s="73" t="str">
        <f>général!D105</f>
        <v>GARCIA</v>
      </c>
      <c r="D11" s="73" t="str">
        <f>général!E105</f>
        <v>Lola</v>
      </c>
      <c r="E11" s="72"/>
      <c r="F11" s="73"/>
      <c r="G11" s="73"/>
      <c r="H11" s="78"/>
      <c r="I11" s="78"/>
      <c r="J11" s="78"/>
    </row>
    <row r="12" spans="1:10" x14ac:dyDescent="0.25">
      <c r="A12" s="70">
        <f>général!A106</f>
        <v>409</v>
      </c>
      <c r="B12" s="73" t="str">
        <f>général!B106</f>
        <v>MF</v>
      </c>
      <c r="C12" s="73" t="str">
        <f>général!D106</f>
        <v>GILLIOT</v>
      </c>
      <c r="D12" s="73" t="str">
        <f>général!E106</f>
        <v>Lisa</v>
      </c>
      <c r="E12" s="79"/>
      <c r="F12" s="73"/>
      <c r="G12" s="73"/>
      <c r="H12" s="73"/>
      <c r="I12" s="78"/>
      <c r="J12" s="78"/>
    </row>
    <row r="13" spans="1:10" x14ac:dyDescent="0.25">
      <c r="A13" s="70">
        <f>général!A107</f>
        <v>410</v>
      </c>
      <c r="B13" s="73" t="str">
        <f>général!B107</f>
        <v>MG</v>
      </c>
      <c r="C13" s="73" t="str">
        <f>général!D107</f>
        <v>HUGE</v>
      </c>
      <c r="D13" s="73" t="str">
        <f>général!E107</f>
        <v>Léo</v>
      </c>
      <c r="E13" s="72"/>
      <c r="F13" s="73"/>
      <c r="G13" s="73"/>
      <c r="H13" s="73"/>
      <c r="I13" s="78"/>
      <c r="J13" s="78"/>
    </row>
    <row r="14" spans="1:10" x14ac:dyDescent="0.25">
      <c r="A14" s="70">
        <f>général!A108</f>
        <v>411</v>
      </c>
      <c r="B14" s="73" t="str">
        <f>général!B108</f>
        <v>MG</v>
      </c>
      <c r="C14" s="73" t="str">
        <f>général!D108</f>
        <v>JARAPIED</v>
      </c>
      <c r="D14" s="73" t="str">
        <f>général!E108</f>
        <v>Kylian</v>
      </c>
      <c r="E14" s="72"/>
      <c r="F14" s="73"/>
      <c r="G14" s="73"/>
      <c r="H14" s="73"/>
      <c r="I14" s="78"/>
      <c r="J14" s="78"/>
    </row>
    <row r="15" spans="1:10" x14ac:dyDescent="0.25">
      <c r="A15" s="70">
        <f>général!A109</f>
        <v>412</v>
      </c>
      <c r="B15" s="73" t="str">
        <f>général!B109</f>
        <v>MG</v>
      </c>
      <c r="C15" s="73" t="str">
        <f>général!D109</f>
        <v>MAHU</v>
      </c>
      <c r="D15" s="73" t="str">
        <f>général!E109</f>
        <v>Alexandre</v>
      </c>
      <c r="E15" s="72"/>
      <c r="F15" s="73"/>
      <c r="G15" s="73"/>
      <c r="H15" s="73"/>
      <c r="I15" s="78"/>
      <c r="J15" s="78"/>
    </row>
    <row r="16" spans="1:10" x14ac:dyDescent="0.25">
      <c r="A16" s="70">
        <f>général!A110</f>
        <v>413</v>
      </c>
      <c r="B16" s="73" t="str">
        <f>général!B110</f>
        <v>MG</v>
      </c>
      <c r="C16" s="73" t="str">
        <f>général!D110</f>
        <v>MONA</v>
      </c>
      <c r="D16" s="73" t="str">
        <f>général!E110</f>
        <v>Evan</v>
      </c>
      <c r="E16" s="72"/>
      <c r="F16" s="73"/>
      <c r="G16" s="73"/>
      <c r="H16" s="73"/>
      <c r="I16" s="78"/>
      <c r="J16" s="78"/>
    </row>
    <row r="17" spans="1:10" x14ac:dyDescent="0.25">
      <c r="A17" s="70">
        <f>général!A111</f>
        <v>414</v>
      </c>
      <c r="B17" s="73" t="str">
        <f>général!B111</f>
        <v>MG</v>
      </c>
      <c r="C17" s="73" t="str">
        <f>général!D111</f>
        <v>PELAT</v>
      </c>
      <c r="D17" s="73" t="str">
        <f>général!E111</f>
        <v>DYLAN</v>
      </c>
      <c r="E17" s="72"/>
      <c r="F17" s="73"/>
      <c r="G17" s="73"/>
      <c r="H17" s="73"/>
      <c r="I17" s="78"/>
      <c r="J17" s="78"/>
    </row>
    <row r="18" spans="1:10" x14ac:dyDescent="0.25">
      <c r="A18" s="70">
        <f>général!A112</f>
        <v>415</v>
      </c>
      <c r="B18" s="73" t="str">
        <f>général!B112</f>
        <v>MG</v>
      </c>
      <c r="C18" s="73" t="str">
        <f>général!D112</f>
        <v>POWERS</v>
      </c>
      <c r="D18" s="73" t="str">
        <f>général!E112</f>
        <v>Yanis</v>
      </c>
      <c r="E18" s="72"/>
      <c r="F18" s="73"/>
      <c r="G18" s="73"/>
      <c r="H18" s="73"/>
      <c r="I18" s="78"/>
      <c r="J18" s="78"/>
    </row>
    <row r="19" spans="1:10" x14ac:dyDescent="0.25">
      <c r="A19" s="70">
        <f>général!A113</f>
        <v>416</v>
      </c>
      <c r="B19" s="73" t="str">
        <f>général!B113</f>
        <v>MF</v>
      </c>
      <c r="C19" s="73" t="str">
        <f>général!D113</f>
        <v>PROUVEUR</v>
      </c>
      <c r="D19" s="73" t="str">
        <f>général!E113</f>
        <v>Kimberley</v>
      </c>
      <c r="E19" s="79"/>
      <c r="F19" s="73"/>
      <c r="G19" s="73"/>
      <c r="H19" s="73"/>
      <c r="I19" s="78"/>
      <c r="J19" s="78"/>
    </row>
    <row r="20" spans="1:10" x14ac:dyDescent="0.25">
      <c r="A20" s="70">
        <f>général!A114</f>
        <v>417</v>
      </c>
      <c r="B20" s="73" t="str">
        <f>général!B114</f>
        <v>MF</v>
      </c>
      <c r="C20" s="73" t="str">
        <f>général!D114</f>
        <v>RICHEZ</v>
      </c>
      <c r="D20" s="73" t="str">
        <f>général!E114</f>
        <v>Chloé</v>
      </c>
      <c r="E20" s="79"/>
      <c r="F20" s="73"/>
      <c r="G20" s="73"/>
      <c r="H20" s="73"/>
      <c r="I20" s="78"/>
      <c r="J20" s="78"/>
    </row>
    <row r="21" spans="1:10" x14ac:dyDescent="0.25">
      <c r="A21" s="70">
        <f>général!A115</f>
        <v>418</v>
      </c>
      <c r="B21" s="73" t="str">
        <f>général!B115</f>
        <v>MF</v>
      </c>
      <c r="C21" s="73" t="str">
        <f>général!D115</f>
        <v>ROSAY</v>
      </c>
      <c r="D21" s="73" t="str">
        <f>général!E115</f>
        <v>Julie</v>
      </c>
      <c r="E21" s="78"/>
      <c r="F21" s="78"/>
      <c r="G21" s="78"/>
      <c r="H21" s="78"/>
      <c r="I21" s="78"/>
      <c r="J21" s="78"/>
    </row>
    <row r="22" spans="1:10" x14ac:dyDescent="0.25">
      <c r="A22" s="70">
        <f>général!A116</f>
        <v>419</v>
      </c>
      <c r="B22" s="73" t="str">
        <f>général!B116</f>
        <v>MF</v>
      </c>
      <c r="C22" s="73" t="str">
        <f>général!D116</f>
        <v>SARRAZIN</v>
      </c>
      <c r="D22" s="73" t="str">
        <f>général!E116</f>
        <v>Marion</v>
      </c>
      <c r="E22" s="78"/>
      <c r="F22" s="78"/>
      <c r="G22" s="78"/>
      <c r="H22" s="78"/>
      <c r="I22" s="78"/>
      <c r="J22" s="78"/>
    </row>
    <row r="23" spans="1:10" x14ac:dyDescent="0.25">
      <c r="A23" s="70">
        <f>général!A117</f>
        <v>420</v>
      </c>
      <c r="B23" s="73" t="str">
        <f>général!B117</f>
        <v>MF</v>
      </c>
      <c r="C23" s="73" t="str">
        <f>général!D117</f>
        <v>SOUILLARD</v>
      </c>
      <c r="D23" s="73" t="str">
        <f>général!E117</f>
        <v>Angie</v>
      </c>
      <c r="E23" s="78"/>
      <c r="F23" s="78"/>
      <c r="G23" s="78"/>
      <c r="H23" s="78"/>
      <c r="I23" s="78"/>
      <c r="J23" s="78"/>
    </row>
    <row r="24" spans="1:10" x14ac:dyDescent="0.25">
      <c r="A24" s="70">
        <f>général!A118</f>
        <v>421</v>
      </c>
      <c r="B24" s="73" t="str">
        <f>général!B118</f>
        <v>MF</v>
      </c>
      <c r="C24" s="73" t="str">
        <f>général!D118</f>
        <v>TASSERIT</v>
      </c>
      <c r="D24" s="73" t="str">
        <f>général!E118</f>
        <v>Léa</v>
      </c>
      <c r="E24" s="78"/>
      <c r="F24" s="78"/>
      <c r="G24" s="78"/>
      <c r="H24" s="78"/>
      <c r="I24" s="78"/>
      <c r="J24" s="78"/>
    </row>
    <row r="25" spans="1:10" x14ac:dyDescent="0.25">
      <c r="A25" s="70">
        <f>général!A119</f>
        <v>422</v>
      </c>
      <c r="B25" s="73">
        <f>général!B119</f>
        <v>0</v>
      </c>
      <c r="C25" s="73">
        <f>général!D119</f>
        <v>0</v>
      </c>
      <c r="D25" s="73">
        <f>général!E119</f>
        <v>0</v>
      </c>
      <c r="E25" s="78"/>
      <c r="F25" s="78"/>
      <c r="G25" s="78"/>
      <c r="H25" s="78"/>
      <c r="I25" s="78"/>
      <c r="J25" s="78"/>
    </row>
    <row r="26" spans="1:10" x14ac:dyDescent="0.25">
      <c r="A26" s="70">
        <f>général!A120</f>
        <v>423</v>
      </c>
      <c r="B26" s="73">
        <f>général!B120</f>
        <v>0</v>
      </c>
      <c r="C26" s="73">
        <f>général!D120</f>
        <v>0</v>
      </c>
      <c r="D26" s="73">
        <f>général!E120</f>
        <v>0</v>
      </c>
      <c r="E26" s="78"/>
      <c r="F26" s="78"/>
      <c r="G26" s="78"/>
      <c r="H26" s="78"/>
      <c r="I26" s="78"/>
      <c r="J26" s="78"/>
    </row>
    <row r="27" spans="1:10" x14ac:dyDescent="0.25">
      <c r="A27" s="70">
        <f>général!A121</f>
        <v>424</v>
      </c>
      <c r="B27" s="73">
        <f>général!B121</f>
        <v>0</v>
      </c>
      <c r="C27" s="73">
        <f>général!D121</f>
        <v>0</v>
      </c>
      <c r="D27" s="73">
        <f>général!E121</f>
        <v>0</v>
      </c>
      <c r="E27" s="78"/>
      <c r="F27" s="78"/>
      <c r="G27" s="78"/>
      <c r="H27" s="78"/>
      <c r="I27" s="78"/>
      <c r="J27" s="78"/>
    </row>
    <row r="28" spans="1:10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F32" sqref="F32"/>
    </sheetView>
  </sheetViews>
  <sheetFormatPr baseColWidth="10" defaultColWidth="9.140625" defaultRowHeight="15" x14ac:dyDescent="0.25"/>
  <cols>
    <col min="1" max="1" width="10.42578125"/>
    <col min="2" max="2" width="7.85546875" customWidth="1"/>
    <col min="3" max="3" width="16.42578125" customWidth="1"/>
    <col min="4" max="1025" width="10.42578125"/>
  </cols>
  <sheetData>
    <row r="1" spans="1:11" ht="19.5" x14ac:dyDescent="0.4">
      <c r="A1" s="66" t="s">
        <v>1161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1" x14ac:dyDescent="0.25">
      <c r="A3" s="70">
        <f>général!A122</f>
        <v>425</v>
      </c>
      <c r="B3" s="73" t="str">
        <f>général!B122</f>
        <v>MF</v>
      </c>
      <c r="C3" s="73" t="str">
        <f>général!D122</f>
        <v>ABRAHAM</v>
      </c>
      <c r="D3" s="73" t="str">
        <f>général!E122</f>
        <v>Claudia</v>
      </c>
      <c r="E3" s="72"/>
      <c r="F3" s="73"/>
      <c r="G3" s="73"/>
      <c r="H3" s="78"/>
      <c r="I3" s="78"/>
      <c r="J3" s="78"/>
      <c r="K3" s="78"/>
    </row>
    <row r="4" spans="1:11" x14ac:dyDescent="0.25">
      <c r="A4" s="70">
        <f>général!A123</f>
        <v>426</v>
      </c>
      <c r="B4" s="73" t="str">
        <f>général!B123</f>
        <v>MF</v>
      </c>
      <c r="C4" s="73" t="str">
        <f>général!D123</f>
        <v>ANSEL</v>
      </c>
      <c r="D4" s="73" t="str">
        <f>général!E123</f>
        <v>Audrey</v>
      </c>
      <c r="E4" s="79"/>
      <c r="F4" s="73"/>
      <c r="G4" s="73"/>
      <c r="H4" s="78"/>
      <c r="I4" s="78"/>
      <c r="J4" s="78"/>
      <c r="K4" s="78"/>
    </row>
    <row r="5" spans="1:11" x14ac:dyDescent="0.25">
      <c r="A5" s="70">
        <f>général!A124</f>
        <v>427</v>
      </c>
      <c r="B5" s="73" t="str">
        <f>général!B124</f>
        <v>MF</v>
      </c>
      <c r="C5" s="73" t="str">
        <f>général!D124</f>
        <v>BLEUSE</v>
      </c>
      <c r="D5" s="73" t="str">
        <f>général!E124</f>
        <v>Amélie</v>
      </c>
      <c r="E5" s="72"/>
      <c r="F5" s="73"/>
      <c r="G5" s="73"/>
      <c r="H5" s="78"/>
      <c r="I5" s="78"/>
      <c r="J5" s="78"/>
      <c r="K5" s="78"/>
    </row>
    <row r="6" spans="1:11" x14ac:dyDescent="0.25">
      <c r="A6" s="70">
        <f>général!A125</f>
        <v>428</v>
      </c>
      <c r="B6" s="73" t="str">
        <f>général!B125</f>
        <v>MG</v>
      </c>
      <c r="C6" s="73" t="str">
        <f>général!D125</f>
        <v>BOUQUENIAUX</v>
      </c>
      <c r="D6" s="73" t="str">
        <f>général!E125</f>
        <v>Maxence</v>
      </c>
      <c r="E6" s="79"/>
      <c r="F6" s="73"/>
      <c r="G6" s="73"/>
      <c r="H6" s="78"/>
      <c r="I6" s="78"/>
      <c r="J6" s="78"/>
      <c r="K6" s="78"/>
    </row>
    <row r="7" spans="1:11" x14ac:dyDescent="0.25">
      <c r="A7" s="70">
        <f>général!A126</f>
        <v>429</v>
      </c>
      <c r="B7" s="73" t="str">
        <f>général!B126</f>
        <v>MG</v>
      </c>
      <c r="C7" s="73" t="str">
        <f>général!D126</f>
        <v>CAILLAUX</v>
      </c>
      <c r="D7" s="73" t="str">
        <f>général!E126</f>
        <v>Mewen</v>
      </c>
      <c r="E7" s="72"/>
      <c r="F7" s="73"/>
      <c r="G7" s="73"/>
      <c r="H7" s="78"/>
      <c r="I7" s="78"/>
      <c r="J7" s="78"/>
      <c r="K7" s="78"/>
    </row>
    <row r="8" spans="1:11" x14ac:dyDescent="0.25">
      <c r="A8" s="70">
        <f>général!A127</f>
        <v>430</v>
      </c>
      <c r="B8" s="73" t="str">
        <f>général!B127</f>
        <v>MF</v>
      </c>
      <c r="C8" s="73" t="str">
        <f>général!D127</f>
        <v>CAILLE</v>
      </c>
      <c r="D8" s="73" t="str">
        <f>général!E127</f>
        <v>Margot</v>
      </c>
      <c r="E8" s="79"/>
      <c r="F8" s="73"/>
      <c r="G8" s="73"/>
      <c r="H8" s="78"/>
      <c r="I8" s="78"/>
      <c r="J8" s="78"/>
      <c r="K8" s="78"/>
    </row>
    <row r="9" spans="1:11" x14ac:dyDescent="0.25">
      <c r="A9" s="70">
        <f>général!A128</f>
        <v>431</v>
      </c>
      <c r="B9" s="73" t="str">
        <f>général!B128</f>
        <v>MF</v>
      </c>
      <c r="C9" s="73" t="str">
        <f>général!D128</f>
        <v>CHANTRIER</v>
      </c>
      <c r="D9" s="73" t="str">
        <f>général!E128</f>
        <v>Tatiana</v>
      </c>
      <c r="E9" s="72"/>
      <c r="F9" s="73"/>
      <c r="G9" s="73"/>
      <c r="H9" s="78"/>
      <c r="I9" s="78"/>
      <c r="J9" s="78"/>
      <c r="K9" s="78"/>
    </row>
    <row r="10" spans="1:11" x14ac:dyDescent="0.25">
      <c r="A10" s="70">
        <f>général!A129</f>
        <v>432</v>
      </c>
      <c r="B10" s="73" t="str">
        <f>général!B129</f>
        <v>MG</v>
      </c>
      <c r="C10" s="73" t="str">
        <f>général!D129</f>
        <v>CZECH</v>
      </c>
      <c r="D10" s="73" t="str">
        <f>général!E129</f>
        <v>Ferdinand</v>
      </c>
      <c r="E10" s="79"/>
      <c r="F10" s="73"/>
      <c r="G10" s="73"/>
      <c r="H10" s="78"/>
      <c r="I10" s="78"/>
      <c r="J10" s="78"/>
      <c r="K10" s="78"/>
    </row>
    <row r="11" spans="1:11" x14ac:dyDescent="0.25">
      <c r="A11" s="70">
        <f>général!A130</f>
        <v>433</v>
      </c>
      <c r="B11" s="73" t="str">
        <f>général!B130</f>
        <v>MF</v>
      </c>
      <c r="C11" s="73" t="str">
        <f>général!D130</f>
        <v>DEBLOCK</v>
      </c>
      <c r="D11" s="73" t="str">
        <f>général!E130</f>
        <v>Marylou</v>
      </c>
      <c r="E11" s="72"/>
      <c r="F11" s="73"/>
      <c r="G11" s="73"/>
      <c r="H11" s="78"/>
      <c r="I11" s="78"/>
      <c r="J11" s="78"/>
      <c r="K11" s="78"/>
    </row>
    <row r="12" spans="1:11" x14ac:dyDescent="0.25">
      <c r="A12" s="70">
        <f>général!A131</f>
        <v>434</v>
      </c>
      <c r="B12" s="73" t="str">
        <f>général!B131</f>
        <v>MF</v>
      </c>
      <c r="C12" s="73" t="str">
        <f>général!D131</f>
        <v>DEBLOCK</v>
      </c>
      <c r="D12" s="73" t="str">
        <f>général!E131</f>
        <v>Morgane</v>
      </c>
      <c r="E12" s="79"/>
      <c r="F12" s="73"/>
      <c r="G12" s="73"/>
      <c r="H12" s="78"/>
      <c r="I12" s="78"/>
      <c r="J12" s="78"/>
      <c r="K12" s="78"/>
    </row>
    <row r="13" spans="1:11" x14ac:dyDescent="0.25">
      <c r="A13" s="70">
        <f>général!A132</f>
        <v>435</v>
      </c>
      <c r="B13" s="73" t="str">
        <f>général!B132</f>
        <v>MF</v>
      </c>
      <c r="C13" s="73" t="str">
        <f>général!D132</f>
        <v>DIOT</v>
      </c>
      <c r="D13" s="73" t="str">
        <f>général!E132</f>
        <v>Charlotte</v>
      </c>
      <c r="E13" s="72"/>
      <c r="F13" s="73"/>
      <c r="G13" s="73"/>
      <c r="H13" s="78"/>
      <c r="I13" s="78"/>
      <c r="J13" s="78"/>
      <c r="K13" s="78"/>
    </row>
    <row r="14" spans="1:11" x14ac:dyDescent="0.25">
      <c r="A14" s="70">
        <f>général!A133</f>
        <v>436</v>
      </c>
      <c r="B14" s="73" t="str">
        <f>général!B133</f>
        <v>MG</v>
      </c>
      <c r="C14" s="73" t="str">
        <f>général!D133</f>
        <v>DROY</v>
      </c>
      <c r="D14" s="73" t="str">
        <f>général!E133</f>
        <v>Thomas</v>
      </c>
      <c r="E14" s="79"/>
      <c r="F14" s="73"/>
      <c r="G14" s="73"/>
      <c r="H14" s="73"/>
      <c r="I14" s="78"/>
      <c r="J14" s="78"/>
      <c r="K14" s="78"/>
    </row>
    <row r="15" spans="1:11" x14ac:dyDescent="0.25">
      <c r="A15" s="70">
        <f>général!A134</f>
        <v>437</v>
      </c>
      <c r="B15" s="73" t="str">
        <f>général!B134</f>
        <v>MG</v>
      </c>
      <c r="C15" s="73" t="str">
        <f>général!D134</f>
        <v>GAMBIER</v>
      </c>
      <c r="D15" s="73" t="str">
        <f>général!E134</f>
        <v>Enzo</v>
      </c>
      <c r="E15" s="72"/>
      <c r="F15" s="73"/>
      <c r="G15" s="73"/>
      <c r="H15" s="73"/>
      <c r="I15" s="78"/>
      <c r="J15" s="78"/>
      <c r="K15" s="78"/>
    </row>
    <row r="16" spans="1:11" x14ac:dyDescent="0.25">
      <c r="A16" s="70">
        <f>général!A135</f>
        <v>438</v>
      </c>
      <c r="B16" s="73" t="str">
        <f>général!B135</f>
        <v>MG</v>
      </c>
      <c r="C16" s="73" t="str">
        <f>général!D135</f>
        <v>LANGINIER</v>
      </c>
      <c r="D16" s="73" t="str">
        <f>général!E135</f>
        <v>Julien</v>
      </c>
      <c r="E16" s="79"/>
      <c r="F16" s="73"/>
      <c r="G16" s="73"/>
      <c r="H16" s="73"/>
      <c r="I16" s="78"/>
      <c r="J16" s="78"/>
      <c r="K16" s="78"/>
    </row>
    <row r="17" spans="1:11" x14ac:dyDescent="0.25">
      <c r="A17" s="70">
        <f>général!A136</f>
        <v>439</v>
      </c>
      <c r="B17" s="73" t="str">
        <f>général!B136</f>
        <v>MF</v>
      </c>
      <c r="C17" s="73" t="str">
        <f>général!D136</f>
        <v>LARIVE</v>
      </c>
      <c r="D17" s="73" t="str">
        <f>général!E136</f>
        <v>Justine</v>
      </c>
      <c r="E17" s="79"/>
      <c r="F17" s="73"/>
      <c r="G17" s="73"/>
      <c r="H17" s="73"/>
      <c r="I17" s="78"/>
      <c r="J17" s="78"/>
      <c r="K17" s="78"/>
    </row>
    <row r="18" spans="1:11" x14ac:dyDescent="0.25">
      <c r="A18" s="70">
        <f>général!A137</f>
        <v>440</v>
      </c>
      <c r="B18" s="73" t="str">
        <f>général!B137</f>
        <v>MG</v>
      </c>
      <c r="C18" s="73" t="str">
        <f>général!D137</f>
        <v>LESUR</v>
      </c>
      <c r="D18" s="73" t="str">
        <f>général!E137</f>
        <v>Hugo</v>
      </c>
      <c r="E18" s="79"/>
      <c r="F18" s="73"/>
      <c r="G18" s="73"/>
      <c r="H18" s="73"/>
      <c r="I18" s="78"/>
      <c r="J18" s="78"/>
      <c r="K18" s="78"/>
    </row>
    <row r="19" spans="1:11" x14ac:dyDescent="0.25">
      <c r="A19" s="70">
        <f>général!A138</f>
        <v>441</v>
      </c>
      <c r="B19" s="73" t="str">
        <f>général!B138</f>
        <v>MG</v>
      </c>
      <c r="C19" s="73" t="str">
        <f>général!D138</f>
        <v>ROBERT</v>
      </c>
      <c r="D19" s="73" t="str">
        <f>général!E138</f>
        <v>Emeric</v>
      </c>
      <c r="E19" s="79"/>
      <c r="F19" s="73"/>
      <c r="G19" s="73"/>
      <c r="H19" s="73"/>
      <c r="I19" s="78"/>
      <c r="J19" s="78"/>
      <c r="K19" s="78"/>
    </row>
    <row r="20" spans="1:11" x14ac:dyDescent="0.25">
      <c r="A20" s="70">
        <f>général!A139</f>
        <v>442</v>
      </c>
      <c r="B20" s="73" t="str">
        <f>général!B139</f>
        <v>MG</v>
      </c>
      <c r="C20" s="73" t="str">
        <f>général!D139</f>
        <v>SABLIN</v>
      </c>
      <c r="D20" s="73" t="str">
        <f>général!E139</f>
        <v>Alexis</v>
      </c>
      <c r="E20" s="79"/>
      <c r="F20" s="73"/>
      <c r="G20" s="73"/>
      <c r="H20" s="73"/>
      <c r="I20" s="78"/>
      <c r="J20" s="78"/>
      <c r="K20" s="78"/>
    </row>
    <row r="21" spans="1:11" x14ac:dyDescent="0.25">
      <c r="A21" s="70">
        <f>général!A140</f>
        <v>443</v>
      </c>
      <c r="B21" s="73" t="str">
        <f>général!B140</f>
        <v>MF</v>
      </c>
      <c r="C21" s="73" t="str">
        <f>général!D140</f>
        <v>SOUFFLET</v>
      </c>
      <c r="D21" s="73" t="str">
        <f>général!E140</f>
        <v>Clara</v>
      </c>
      <c r="E21" s="78"/>
      <c r="F21" s="78"/>
      <c r="G21" s="78"/>
      <c r="H21" s="78"/>
      <c r="I21" s="78"/>
      <c r="J21" s="78"/>
      <c r="K21" s="78"/>
    </row>
    <row r="22" spans="1:11" x14ac:dyDescent="0.25">
      <c r="A22" s="70">
        <f>général!A141</f>
        <v>444</v>
      </c>
      <c r="B22" s="73" t="str">
        <f>général!B141</f>
        <v>MF</v>
      </c>
      <c r="C22" s="73" t="str">
        <f>général!D141</f>
        <v>SOUTO</v>
      </c>
      <c r="D22" s="73" t="str">
        <f>général!E141</f>
        <v>Ophelie</v>
      </c>
      <c r="E22" s="78"/>
      <c r="F22" s="78"/>
      <c r="G22" s="78"/>
      <c r="H22" s="78"/>
      <c r="I22" s="78"/>
      <c r="J22" s="78"/>
      <c r="K22" s="78"/>
    </row>
    <row r="23" spans="1:11" x14ac:dyDescent="0.25">
      <c r="A23" s="70">
        <f>général!A142</f>
        <v>445</v>
      </c>
      <c r="B23" s="73" t="str">
        <f>général!B142</f>
        <v>MF</v>
      </c>
      <c r="C23" s="73" t="str">
        <f>général!D142</f>
        <v>THOMAS</v>
      </c>
      <c r="D23" s="73" t="str">
        <f>général!E142</f>
        <v>Cyrielle</v>
      </c>
      <c r="E23" s="78"/>
      <c r="F23" s="78"/>
      <c r="G23" s="78"/>
      <c r="H23" s="78"/>
      <c r="I23" s="78"/>
      <c r="J23" s="78"/>
      <c r="K23" s="78"/>
    </row>
    <row r="24" spans="1:11" x14ac:dyDescent="0.25">
      <c r="A24" s="70">
        <f>général!A143</f>
        <v>446</v>
      </c>
      <c r="B24" s="73" t="str">
        <f>général!B143</f>
        <v>MG</v>
      </c>
      <c r="C24" s="73" t="str">
        <f>général!D143</f>
        <v>ZALEWSKI</v>
      </c>
      <c r="D24" s="73" t="str">
        <f>général!E143</f>
        <v>Clement</v>
      </c>
      <c r="E24" s="78"/>
      <c r="F24" s="78"/>
      <c r="G24" s="78"/>
      <c r="H24" s="78"/>
      <c r="I24" s="78"/>
      <c r="J24" s="78"/>
      <c r="K24" s="78"/>
    </row>
    <row r="25" spans="1:11" x14ac:dyDescent="0.25">
      <c r="A25" s="70">
        <f>général!A144</f>
        <v>447</v>
      </c>
      <c r="B25" s="73">
        <f>général!B144</f>
        <v>0</v>
      </c>
      <c r="C25" s="73">
        <f>général!D144</f>
        <v>0</v>
      </c>
      <c r="D25" s="73">
        <f>général!E144</f>
        <v>0</v>
      </c>
      <c r="E25" s="78"/>
      <c r="F25" s="78"/>
      <c r="G25" s="78"/>
      <c r="H25" s="78"/>
      <c r="I25" s="78"/>
      <c r="J25" s="78"/>
      <c r="K25" s="78"/>
    </row>
    <row r="26" spans="1:11" x14ac:dyDescent="0.25">
      <c r="A26" s="70">
        <f>général!A145</f>
        <v>448</v>
      </c>
      <c r="B26" s="73">
        <f>général!B145</f>
        <v>0</v>
      </c>
      <c r="C26" s="73">
        <f>général!D145</f>
        <v>0</v>
      </c>
      <c r="D26" s="73">
        <f>général!E145</f>
        <v>0</v>
      </c>
    </row>
    <row r="27" spans="1:11" x14ac:dyDescent="0.25">
      <c r="A27" s="70">
        <f>général!A146</f>
        <v>449</v>
      </c>
      <c r="B27" s="73">
        <f>général!B146</f>
        <v>0</v>
      </c>
      <c r="C27" s="73">
        <f>général!D146</f>
        <v>0</v>
      </c>
      <c r="D27" s="73">
        <f>général!E146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0.42578125"/>
    <col min="2" max="2" width="25.5703125"/>
    <col min="3" max="3" width="16.28515625"/>
    <col min="4" max="1025" width="10.42578125"/>
  </cols>
  <sheetData>
    <row r="1" spans="1:4" ht="31.5" customHeight="1" x14ac:dyDescent="0.25">
      <c r="A1" s="63" t="s">
        <v>845</v>
      </c>
      <c r="B1" s="63"/>
      <c r="C1" s="63"/>
      <c r="D1" s="63"/>
    </row>
    <row r="2" spans="1:4" x14ac:dyDescent="0.25">
      <c r="A2" s="39" t="s">
        <v>846</v>
      </c>
      <c r="B2" s="40" t="s">
        <v>847</v>
      </c>
      <c r="C2" s="41" t="s">
        <v>848</v>
      </c>
      <c r="D2" s="3"/>
    </row>
    <row r="3" spans="1:4" x14ac:dyDescent="0.25">
      <c r="A3" s="5">
        <v>1</v>
      </c>
      <c r="B3" s="3" t="s">
        <v>849</v>
      </c>
      <c r="C3" s="5" t="s">
        <v>850</v>
      </c>
      <c r="D3" s="5"/>
    </row>
    <row r="4" spans="1:4" x14ac:dyDescent="0.25">
      <c r="A4" s="5">
        <v>2</v>
      </c>
      <c r="B4" s="5" t="s">
        <v>851</v>
      </c>
      <c r="C4" s="5" t="s">
        <v>852</v>
      </c>
      <c r="D4" s="5"/>
    </row>
    <row r="5" spans="1:4" x14ac:dyDescent="0.25">
      <c r="A5" s="5">
        <v>3</v>
      </c>
      <c r="B5" s="5" t="s">
        <v>853</v>
      </c>
      <c r="C5" s="5" t="s">
        <v>850</v>
      </c>
      <c r="D5" s="5"/>
    </row>
    <row r="6" spans="1:4" x14ac:dyDescent="0.25">
      <c r="A6" s="5">
        <v>4</v>
      </c>
      <c r="B6" s="5" t="s">
        <v>854</v>
      </c>
      <c r="C6" s="5" t="s">
        <v>855</v>
      </c>
      <c r="D6" s="5"/>
    </row>
    <row r="7" spans="1:4" x14ac:dyDescent="0.25">
      <c r="A7" s="5">
        <v>5</v>
      </c>
      <c r="B7" s="5" t="s">
        <v>856</v>
      </c>
      <c r="C7" s="5" t="s">
        <v>857</v>
      </c>
      <c r="D7" s="5"/>
    </row>
    <row r="8" spans="1:4" x14ac:dyDescent="0.25">
      <c r="A8" s="5">
        <v>6</v>
      </c>
      <c r="B8" s="5" t="s">
        <v>858</v>
      </c>
      <c r="C8" s="5" t="s">
        <v>850</v>
      </c>
      <c r="D8" s="5"/>
    </row>
    <row r="9" spans="1:4" x14ac:dyDescent="0.25">
      <c r="A9" s="5">
        <v>7</v>
      </c>
      <c r="B9" s="5" t="s">
        <v>859</v>
      </c>
      <c r="C9" s="5" t="s">
        <v>850</v>
      </c>
      <c r="D9" s="5"/>
    </row>
    <row r="10" spans="1:4" x14ac:dyDescent="0.25">
      <c r="A10" s="5">
        <v>8</v>
      </c>
      <c r="B10" s="5" t="s">
        <v>860</v>
      </c>
      <c r="C10" s="5" t="s">
        <v>855</v>
      </c>
      <c r="D10" s="5"/>
    </row>
    <row r="11" spans="1:4" x14ac:dyDescent="0.25">
      <c r="A11" s="5">
        <v>9</v>
      </c>
      <c r="B11" s="5" t="s">
        <v>861</v>
      </c>
      <c r="C11" s="5" t="s">
        <v>862</v>
      </c>
      <c r="D11" s="5"/>
    </row>
    <row r="12" spans="1:4" x14ac:dyDescent="0.25">
      <c r="A12" s="5">
        <v>10</v>
      </c>
      <c r="B12" s="5" t="s">
        <v>863</v>
      </c>
      <c r="C12" s="5" t="s">
        <v>855</v>
      </c>
      <c r="D12" s="5"/>
    </row>
    <row r="13" spans="1:4" x14ac:dyDescent="0.25">
      <c r="A13" s="5">
        <v>11</v>
      </c>
      <c r="B13" s="5" t="s">
        <v>864</v>
      </c>
      <c r="C13" s="5" t="s">
        <v>855</v>
      </c>
      <c r="D13" s="5"/>
    </row>
    <row r="14" spans="1:4" x14ac:dyDescent="0.25">
      <c r="A14" s="5">
        <v>12</v>
      </c>
      <c r="B14" s="5" t="s">
        <v>865</v>
      </c>
      <c r="C14" s="5" t="s">
        <v>866</v>
      </c>
      <c r="D14" s="5"/>
    </row>
    <row r="15" spans="1:4" x14ac:dyDescent="0.25">
      <c r="A15" s="5">
        <v>13</v>
      </c>
      <c r="B15" s="5" t="s">
        <v>867</v>
      </c>
      <c r="C15" s="5" t="s">
        <v>852</v>
      </c>
      <c r="D15" s="5"/>
    </row>
    <row r="16" spans="1:4" x14ac:dyDescent="0.25">
      <c r="A16" s="5">
        <v>14</v>
      </c>
      <c r="B16" s="5" t="s">
        <v>868</v>
      </c>
      <c r="C16" s="5" t="s">
        <v>866</v>
      </c>
      <c r="D16" s="5"/>
    </row>
    <row r="17" spans="1:4" x14ac:dyDescent="0.25">
      <c r="A17" s="5">
        <v>15</v>
      </c>
      <c r="B17" s="5" t="s">
        <v>869</v>
      </c>
      <c r="C17" s="5" t="s">
        <v>857</v>
      </c>
      <c r="D17" s="5"/>
    </row>
    <row r="18" spans="1:4" x14ac:dyDescent="0.25">
      <c r="A18" s="5">
        <v>16</v>
      </c>
      <c r="B18" s="5" t="s">
        <v>870</v>
      </c>
      <c r="C18" s="5" t="s">
        <v>857</v>
      </c>
      <c r="D18" s="5"/>
    </row>
    <row r="19" spans="1:4" x14ac:dyDescent="0.25">
      <c r="A19" s="5">
        <v>17</v>
      </c>
      <c r="B19" s="5" t="s">
        <v>871</v>
      </c>
      <c r="C19" s="5" t="s">
        <v>855</v>
      </c>
      <c r="D19" s="5"/>
    </row>
    <row r="20" spans="1:4" x14ac:dyDescent="0.25">
      <c r="A20" s="5">
        <v>18</v>
      </c>
      <c r="B20" s="5" t="s">
        <v>872</v>
      </c>
      <c r="C20" s="5" t="s">
        <v>850</v>
      </c>
      <c r="D20" s="5"/>
    </row>
    <row r="21" spans="1:4" x14ac:dyDescent="0.25">
      <c r="A21" s="5">
        <v>19</v>
      </c>
      <c r="B21" s="5" t="s">
        <v>873</v>
      </c>
      <c r="C21" s="5" t="s">
        <v>855</v>
      </c>
      <c r="D21" s="5"/>
    </row>
    <row r="22" spans="1:4" x14ac:dyDescent="0.25">
      <c r="A22" s="5">
        <v>20</v>
      </c>
      <c r="B22" s="5" t="s">
        <v>874</v>
      </c>
      <c r="C22" s="5" t="s">
        <v>850</v>
      </c>
      <c r="D22" s="5"/>
    </row>
    <row r="23" spans="1:4" x14ac:dyDescent="0.25">
      <c r="A23" s="5">
        <v>21</v>
      </c>
      <c r="B23" s="5" t="s">
        <v>875</v>
      </c>
      <c r="C23" s="5" t="s">
        <v>852</v>
      </c>
      <c r="D23" s="5"/>
    </row>
    <row r="24" spans="1:4" x14ac:dyDescent="0.25">
      <c r="A24" s="5">
        <v>22</v>
      </c>
      <c r="B24" s="5" t="s">
        <v>876</v>
      </c>
      <c r="C24" s="5" t="s">
        <v>850</v>
      </c>
      <c r="D24" s="5"/>
    </row>
    <row r="25" spans="1:4" x14ac:dyDescent="0.25">
      <c r="A25" s="5">
        <v>23</v>
      </c>
      <c r="B25" s="5" t="s">
        <v>877</v>
      </c>
      <c r="C25" s="5" t="s">
        <v>866</v>
      </c>
      <c r="D25" s="5"/>
    </row>
    <row r="26" spans="1:4" x14ac:dyDescent="0.25">
      <c r="A26" s="5">
        <v>24</v>
      </c>
      <c r="B26" s="5" t="s">
        <v>878</v>
      </c>
      <c r="C26" s="5" t="s">
        <v>866</v>
      </c>
      <c r="D26" s="5"/>
    </row>
    <row r="27" spans="1:4" x14ac:dyDescent="0.25">
      <c r="A27" s="5">
        <v>25</v>
      </c>
      <c r="B27" s="5" t="s">
        <v>879</v>
      </c>
      <c r="C27" s="5" t="s">
        <v>857</v>
      </c>
      <c r="D27" s="5"/>
    </row>
    <row r="28" spans="1:4" x14ac:dyDescent="0.25">
      <c r="A28" s="5">
        <v>26</v>
      </c>
      <c r="B28" s="5" t="s">
        <v>880</v>
      </c>
      <c r="C28" s="5" t="s">
        <v>866</v>
      </c>
      <c r="D28" s="5"/>
    </row>
    <row r="29" spans="1:4" x14ac:dyDescent="0.25">
      <c r="A29" s="5">
        <v>27</v>
      </c>
      <c r="B29" s="5" t="s">
        <v>881</v>
      </c>
      <c r="C29" s="5" t="s">
        <v>608</v>
      </c>
      <c r="D29" s="5"/>
    </row>
    <row r="30" spans="1:4" x14ac:dyDescent="0.25">
      <c r="A30" s="5">
        <v>28</v>
      </c>
      <c r="B30" s="5" t="s">
        <v>882</v>
      </c>
      <c r="C30" s="5" t="s">
        <v>862</v>
      </c>
      <c r="D30" s="5"/>
    </row>
    <row r="31" spans="1:4" x14ac:dyDescent="0.25">
      <c r="A31" s="5">
        <v>29</v>
      </c>
      <c r="B31" s="5" t="s">
        <v>883</v>
      </c>
      <c r="C31" s="5" t="s">
        <v>852</v>
      </c>
      <c r="D31" s="5"/>
    </row>
    <row r="32" spans="1:4" x14ac:dyDescent="0.25">
      <c r="A32" s="5">
        <v>30</v>
      </c>
      <c r="B32" s="5" t="s">
        <v>884</v>
      </c>
      <c r="C32" s="5" t="s">
        <v>866</v>
      </c>
      <c r="D32" s="5"/>
    </row>
    <row r="33" spans="1:4" x14ac:dyDescent="0.25">
      <c r="A33" s="5">
        <v>31</v>
      </c>
      <c r="B33" s="5" t="s">
        <v>885</v>
      </c>
      <c r="C33" s="5" t="s">
        <v>852</v>
      </c>
      <c r="D33" s="5"/>
    </row>
    <row r="34" spans="1:4" x14ac:dyDescent="0.25">
      <c r="A34" s="5">
        <v>32</v>
      </c>
      <c r="B34" s="5" t="s">
        <v>886</v>
      </c>
      <c r="C34" s="5" t="s">
        <v>862</v>
      </c>
      <c r="D34" s="5"/>
    </row>
    <row r="35" spans="1:4" x14ac:dyDescent="0.25">
      <c r="A35" s="5">
        <v>33</v>
      </c>
      <c r="B35" s="5" t="s">
        <v>887</v>
      </c>
      <c r="C35" s="5" t="s">
        <v>852</v>
      </c>
      <c r="D35" s="5"/>
    </row>
    <row r="36" spans="1:4" x14ac:dyDescent="0.25">
      <c r="A36" s="5">
        <v>34</v>
      </c>
      <c r="B36" s="5" t="s">
        <v>888</v>
      </c>
      <c r="C36" s="5" t="s">
        <v>608</v>
      </c>
      <c r="D36" s="5"/>
    </row>
    <row r="37" spans="1:4" x14ac:dyDescent="0.25">
      <c r="A37" s="5">
        <v>35</v>
      </c>
      <c r="B37" s="5" t="s">
        <v>889</v>
      </c>
      <c r="C37" s="5" t="s">
        <v>855</v>
      </c>
      <c r="D37" s="5"/>
    </row>
    <row r="38" spans="1:4" x14ac:dyDescent="0.25">
      <c r="A38" s="5">
        <v>36</v>
      </c>
      <c r="B38" s="5" t="s">
        <v>890</v>
      </c>
      <c r="C38" s="5" t="s">
        <v>825</v>
      </c>
      <c r="D38" s="5"/>
    </row>
    <row r="39" spans="1:4" x14ac:dyDescent="0.25">
      <c r="A39" s="5">
        <v>37</v>
      </c>
      <c r="B39" s="5" t="s">
        <v>891</v>
      </c>
      <c r="C39" s="5" t="s">
        <v>850</v>
      </c>
      <c r="D39" s="5"/>
    </row>
    <row r="40" spans="1:4" x14ac:dyDescent="0.25">
      <c r="A40" s="5">
        <v>38</v>
      </c>
      <c r="B40" s="5" t="s">
        <v>892</v>
      </c>
      <c r="C40" s="5" t="s">
        <v>608</v>
      </c>
      <c r="D40" s="5"/>
    </row>
    <row r="41" spans="1:4" x14ac:dyDescent="0.25">
      <c r="A41" s="5">
        <v>39</v>
      </c>
      <c r="B41" s="5" t="s">
        <v>893</v>
      </c>
      <c r="C41" s="5" t="s">
        <v>608</v>
      </c>
      <c r="D41" s="5"/>
    </row>
    <row r="42" spans="1:4" x14ac:dyDescent="0.25">
      <c r="A42" s="5">
        <v>40</v>
      </c>
      <c r="B42" s="5" t="s">
        <v>894</v>
      </c>
      <c r="C42" s="5" t="s">
        <v>608</v>
      </c>
      <c r="D42" s="5"/>
    </row>
    <row r="43" spans="1:4" x14ac:dyDescent="0.25">
      <c r="A43" s="5">
        <v>41</v>
      </c>
      <c r="B43" s="5" t="s">
        <v>895</v>
      </c>
      <c r="C43" s="5" t="s">
        <v>850</v>
      </c>
      <c r="D43" s="5"/>
    </row>
    <row r="44" spans="1:4" x14ac:dyDescent="0.25">
      <c r="A44" s="5">
        <v>42</v>
      </c>
      <c r="B44" s="5" t="s">
        <v>896</v>
      </c>
      <c r="C44" s="5" t="s">
        <v>897</v>
      </c>
      <c r="D44" s="5"/>
    </row>
    <row r="45" spans="1:4" x14ac:dyDescent="0.25">
      <c r="A45" s="5">
        <v>43</v>
      </c>
      <c r="B45" s="5" t="s">
        <v>898</v>
      </c>
      <c r="C45" s="5"/>
      <c r="D45" s="5"/>
    </row>
    <row r="46" spans="1:4" x14ac:dyDescent="0.25">
      <c r="A46" s="5">
        <v>44</v>
      </c>
      <c r="B46" s="5" t="s">
        <v>899</v>
      </c>
      <c r="C46" s="5" t="s">
        <v>855</v>
      </c>
      <c r="D46" s="5"/>
    </row>
    <row r="47" spans="1:4" x14ac:dyDescent="0.25">
      <c r="A47" s="5">
        <v>45</v>
      </c>
      <c r="B47" s="5" t="s">
        <v>900</v>
      </c>
      <c r="C47" s="5" t="s">
        <v>855</v>
      </c>
      <c r="D47" s="5"/>
    </row>
    <row r="48" spans="1:4" x14ac:dyDescent="0.25">
      <c r="A48" s="5">
        <v>46</v>
      </c>
      <c r="B48" s="5" t="s">
        <v>901</v>
      </c>
      <c r="C48" s="5" t="s">
        <v>852</v>
      </c>
      <c r="D48" s="5"/>
    </row>
    <row r="49" spans="1:4" x14ac:dyDescent="0.25">
      <c r="A49" s="5">
        <v>47</v>
      </c>
      <c r="B49" s="5" t="s">
        <v>902</v>
      </c>
      <c r="C49" s="5" t="s">
        <v>857</v>
      </c>
      <c r="D49" s="5"/>
    </row>
    <row r="50" spans="1:4" x14ac:dyDescent="0.25">
      <c r="A50" s="5">
        <v>48</v>
      </c>
      <c r="B50" s="5" t="s">
        <v>903</v>
      </c>
      <c r="C50" s="5" t="s">
        <v>855</v>
      </c>
      <c r="D50" s="5"/>
    </row>
    <row r="51" spans="1:4" x14ac:dyDescent="0.25">
      <c r="A51" s="5">
        <v>49</v>
      </c>
      <c r="B51" s="5" t="s">
        <v>904</v>
      </c>
      <c r="C51" s="5" t="s">
        <v>855</v>
      </c>
      <c r="D51" s="5"/>
    </row>
    <row r="52" spans="1:4" x14ac:dyDescent="0.25">
      <c r="A52" s="5">
        <v>50</v>
      </c>
      <c r="B52" s="5" t="s">
        <v>905</v>
      </c>
      <c r="C52" s="5" t="s">
        <v>852</v>
      </c>
      <c r="D52" s="5"/>
    </row>
    <row r="53" spans="1:4" x14ac:dyDescent="0.25">
      <c r="A53" s="5">
        <v>51</v>
      </c>
      <c r="B53" s="5" t="s">
        <v>906</v>
      </c>
      <c r="C53" s="5" t="s">
        <v>855</v>
      </c>
      <c r="D53" s="5"/>
    </row>
    <row r="54" spans="1:4" x14ac:dyDescent="0.25">
      <c r="A54" s="5">
        <v>52</v>
      </c>
      <c r="B54" s="5" t="s">
        <v>907</v>
      </c>
      <c r="C54" s="5" t="s">
        <v>862</v>
      </c>
      <c r="D54" s="5"/>
    </row>
    <row r="55" spans="1:4" x14ac:dyDescent="0.25">
      <c r="A55" s="5">
        <v>53</v>
      </c>
      <c r="B55" s="5" t="s">
        <v>908</v>
      </c>
      <c r="C55" s="5" t="s">
        <v>852</v>
      </c>
      <c r="D55" s="5"/>
    </row>
    <row r="56" spans="1:4" x14ac:dyDescent="0.25">
      <c r="A56" s="5">
        <v>54</v>
      </c>
      <c r="B56" s="5" t="s">
        <v>909</v>
      </c>
      <c r="C56" s="5" t="s">
        <v>608</v>
      </c>
      <c r="D56" s="5"/>
    </row>
    <row r="57" spans="1:4" x14ac:dyDescent="0.25">
      <c r="A57" s="5">
        <v>55</v>
      </c>
      <c r="B57" s="5" t="s">
        <v>910</v>
      </c>
      <c r="C57" s="5" t="s">
        <v>852</v>
      </c>
      <c r="D57" s="5"/>
    </row>
    <row r="58" spans="1:4" x14ac:dyDescent="0.25">
      <c r="A58" s="5">
        <v>56</v>
      </c>
      <c r="B58" s="5" t="s">
        <v>911</v>
      </c>
      <c r="C58" s="5" t="s">
        <v>866</v>
      </c>
      <c r="D58" s="5"/>
    </row>
    <row r="59" spans="1:4" x14ac:dyDescent="0.25">
      <c r="A59" s="5">
        <v>57</v>
      </c>
      <c r="B59" s="5" t="s">
        <v>912</v>
      </c>
      <c r="C59" s="5" t="s">
        <v>855</v>
      </c>
      <c r="D59" s="5"/>
    </row>
    <row r="60" spans="1:4" x14ac:dyDescent="0.25">
      <c r="A60" s="5">
        <v>58</v>
      </c>
      <c r="B60" s="5" t="s">
        <v>913</v>
      </c>
      <c r="C60" s="5" t="s">
        <v>857</v>
      </c>
      <c r="D60" s="5"/>
    </row>
    <row r="61" spans="1:4" x14ac:dyDescent="0.25">
      <c r="A61" s="5">
        <v>59</v>
      </c>
      <c r="B61" s="5" t="s">
        <v>914</v>
      </c>
      <c r="C61" s="5" t="s">
        <v>866</v>
      </c>
      <c r="D61" s="5"/>
    </row>
    <row r="62" spans="1:4" x14ac:dyDescent="0.25">
      <c r="A62" s="5">
        <v>60</v>
      </c>
      <c r="B62" s="5" t="s">
        <v>915</v>
      </c>
      <c r="C62" s="5" t="s">
        <v>862</v>
      </c>
      <c r="D62" s="5"/>
    </row>
    <row r="63" spans="1:4" x14ac:dyDescent="0.25">
      <c r="A63" s="5">
        <v>61</v>
      </c>
      <c r="B63" s="5" t="s">
        <v>916</v>
      </c>
      <c r="C63" s="5" t="s">
        <v>862</v>
      </c>
      <c r="D63" s="5"/>
    </row>
    <row r="64" spans="1:4" x14ac:dyDescent="0.25">
      <c r="A64" s="5">
        <v>62</v>
      </c>
      <c r="B64" s="5" t="s">
        <v>917</v>
      </c>
      <c r="C64" s="5" t="s">
        <v>855</v>
      </c>
      <c r="D64" s="5"/>
    </row>
    <row r="65" spans="1:4" x14ac:dyDescent="0.25">
      <c r="A65" s="5">
        <v>63</v>
      </c>
      <c r="B65" s="5" t="s">
        <v>918</v>
      </c>
      <c r="C65" s="5" t="s">
        <v>855</v>
      </c>
      <c r="D65" s="5"/>
    </row>
    <row r="66" spans="1:4" x14ac:dyDescent="0.25">
      <c r="A66" s="5">
        <v>64</v>
      </c>
      <c r="B66" s="5" t="s">
        <v>919</v>
      </c>
      <c r="C66" s="5" t="s">
        <v>857</v>
      </c>
      <c r="D66" s="5"/>
    </row>
    <row r="67" spans="1:4" x14ac:dyDescent="0.25">
      <c r="A67" s="5">
        <v>65</v>
      </c>
      <c r="B67" s="5" t="s">
        <v>920</v>
      </c>
      <c r="C67" s="5" t="s">
        <v>862</v>
      </c>
      <c r="D67" s="5"/>
    </row>
    <row r="68" spans="1:4" x14ac:dyDescent="0.25">
      <c r="A68" s="5">
        <v>66</v>
      </c>
      <c r="B68" s="5" t="s">
        <v>921</v>
      </c>
      <c r="C68" s="5" t="s">
        <v>855</v>
      </c>
      <c r="D68" s="5"/>
    </row>
    <row r="69" spans="1:4" x14ac:dyDescent="0.25">
      <c r="A69" s="5">
        <v>67</v>
      </c>
      <c r="B69" s="5" t="s">
        <v>922</v>
      </c>
      <c r="C69" s="5" t="s">
        <v>855</v>
      </c>
      <c r="D69" s="5"/>
    </row>
    <row r="70" spans="1:4" x14ac:dyDescent="0.25">
      <c r="A70" s="5">
        <v>68</v>
      </c>
      <c r="B70" s="5" t="s">
        <v>923</v>
      </c>
      <c r="C70" s="5" t="s">
        <v>855</v>
      </c>
      <c r="D70" s="5"/>
    </row>
    <row r="71" spans="1:4" x14ac:dyDescent="0.25">
      <c r="A71" s="5">
        <v>69</v>
      </c>
      <c r="B71" s="5" t="s">
        <v>924</v>
      </c>
      <c r="C71" s="5" t="s">
        <v>608</v>
      </c>
      <c r="D71" s="5"/>
    </row>
    <row r="72" spans="1:4" x14ac:dyDescent="0.25">
      <c r="A72" s="5">
        <v>70</v>
      </c>
      <c r="B72" s="5" t="s">
        <v>925</v>
      </c>
      <c r="C72" s="5" t="s">
        <v>852</v>
      </c>
      <c r="D72" s="5"/>
    </row>
    <row r="73" spans="1:4" x14ac:dyDescent="0.25">
      <c r="A73" s="5">
        <v>71</v>
      </c>
      <c r="B73" s="5" t="s">
        <v>926</v>
      </c>
      <c r="C73" s="5" t="s">
        <v>862</v>
      </c>
      <c r="D73" s="5"/>
    </row>
    <row r="74" spans="1:4" x14ac:dyDescent="0.25">
      <c r="A74" s="5">
        <v>72</v>
      </c>
      <c r="B74" s="5" t="s">
        <v>927</v>
      </c>
      <c r="C74" s="5" t="s">
        <v>608</v>
      </c>
      <c r="D74" s="5"/>
    </row>
    <row r="75" spans="1:4" x14ac:dyDescent="0.25">
      <c r="A75" s="5">
        <v>73</v>
      </c>
      <c r="B75" s="5" t="s">
        <v>928</v>
      </c>
      <c r="C75" s="5" t="s">
        <v>862</v>
      </c>
      <c r="D75" s="5"/>
    </row>
    <row r="76" spans="1:4" x14ac:dyDescent="0.25">
      <c r="A76" s="5">
        <v>74</v>
      </c>
      <c r="B76" s="5" t="s">
        <v>929</v>
      </c>
      <c r="C76" s="5" t="s">
        <v>852</v>
      </c>
      <c r="D76" s="5"/>
    </row>
    <row r="77" spans="1:4" x14ac:dyDescent="0.25">
      <c r="A77" s="5">
        <v>75</v>
      </c>
      <c r="B77" s="5" t="s">
        <v>930</v>
      </c>
      <c r="C77" s="5" t="s">
        <v>866</v>
      </c>
      <c r="D77" s="5"/>
    </row>
    <row r="78" spans="1:4" x14ac:dyDescent="0.25">
      <c r="A78" s="5">
        <v>76</v>
      </c>
      <c r="B78" s="5" t="s">
        <v>931</v>
      </c>
      <c r="C78" s="5" t="s">
        <v>862</v>
      </c>
      <c r="D78" s="5"/>
    </row>
    <row r="79" spans="1:4" x14ac:dyDescent="0.25">
      <c r="A79" s="5">
        <v>77</v>
      </c>
      <c r="B79" s="5" t="s">
        <v>932</v>
      </c>
      <c r="C79" s="5" t="s">
        <v>855</v>
      </c>
      <c r="D79" s="5"/>
    </row>
    <row r="80" spans="1:4" x14ac:dyDescent="0.25">
      <c r="A80" s="5">
        <v>78</v>
      </c>
      <c r="B80" s="5" t="s">
        <v>933</v>
      </c>
      <c r="C80" s="5" t="s">
        <v>862</v>
      </c>
      <c r="D80" s="5"/>
    </row>
    <row r="81" spans="1:4" x14ac:dyDescent="0.25">
      <c r="A81" s="5">
        <v>79</v>
      </c>
      <c r="B81" s="5" t="s">
        <v>934</v>
      </c>
      <c r="C81" s="5" t="s">
        <v>608</v>
      </c>
      <c r="D81" s="5"/>
    </row>
    <row r="82" spans="1:4" x14ac:dyDescent="0.25">
      <c r="A82" s="5">
        <v>80</v>
      </c>
      <c r="B82" s="5" t="s">
        <v>935</v>
      </c>
      <c r="C82" s="5" t="s">
        <v>866</v>
      </c>
      <c r="D82" s="5"/>
    </row>
    <row r="83" spans="1:4" x14ac:dyDescent="0.25">
      <c r="A83" s="5">
        <v>81</v>
      </c>
      <c r="B83" s="5" t="s">
        <v>936</v>
      </c>
      <c r="C83" s="5" t="s">
        <v>852</v>
      </c>
      <c r="D83" s="5"/>
    </row>
    <row r="84" spans="1:4" x14ac:dyDescent="0.25">
      <c r="A84" s="5">
        <v>82</v>
      </c>
      <c r="B84" s="5" t="s">
        <v>937</v>
      </c>
      <c r="C84" s="5" t="s">
        <v>608</v>
      </c>
      <c r="D84" s="5"/>
    </row>
    <row r="85" spans="1:4" x14ac:dyDescent="0.25">
      <c r="A85" s="5">
        <v>83</v>
      </c>
      <c r="B85" s="5" t="s">
        <v>938</v>
      </c>
      <c r="C85" s="5" t="s">
        <v>866</v>
      </c>
      <c r="D85" s="5"/>
    </row>
    <row r="86" spans="1:4" x14ac:dyDescent="0.25">
      <c r="A86" s="5">
        <v>84</v>
      </c>
      <c r="B86" s="5" t="s">
        <v>939</v>
      </c>
      <c r="C86" s="5" t="s">
        <v>852</v>
      </c>
      <c r="D86" s="5"/>
    </row>
    <row r="87" spans="1:4" x14ac:dyDescent="0.25">
      <c r="A87" s="5">
        <v>85</v>
      </c>
      <c r="B87" s="5" t="s">
        <v>940</v>
      </c>
      <c r="C87" s="5" t="s">
        <v>852</v>
      </c>
      <c r="D87" s="5"/>
    </row>
    <row r="88" spans="1:4" x14ac:dyDescent="0.25">
      <c r="A88" s="5">
        <v>86</v>
      </c>
      <c r="B88" s="5" t="s">
        <v>941</v>
      </c>
      <c r="C88" s="5" t="s">
        <v>866</v>
      </c>
      <c r="D88" s="5"/>
    </row>
    <row r="89" spans="1:4" x14ac:dyDescent="0.25">
      <c r="A89" s="5">
        <v>87</v>
      </c>
      <c r="B89" s="5" t="s">
        <v>942</v>
      </c>
      <c r="C89" s="5" t="s">
        <v>866</v>
      </c>
      <c r="D89" s="5"/>
    </row>
    <row r="90" spans="1:4" x14ac:dyDescent="0.25">
      <c r="A90" s="5">
        <v>88</v>
      </c>
      <c r="B90" s="5" t="s">
        <v>943</v>
      </c>
      <c r="C90" s="5" t="s">
        <v>608</v>
      </c>
      <c r="D90" s="5"/>
    </row>
    <row r="91" spans="1:4" x14ac:dyDescent="0.25">
      <c r="A91" s="5">
        <v>89</v>
      </c>
      <c r="B91" s="5" t="s">
        <v>944</v>
      </c>
      <c r="C91" s="5" t="s">
        <v>862</v>
      </c>
      <c r="D91" s="5"/>
    </row>
    <row r="92" spans="1:4" x14ac:dyDescent="0.25">
      <c r="A92" s="5">
        <v>90</v>
      </c>
      <c r="B92" s="5" t="s">
        <v>945</v>
      </c>
      <c r="C92" s="5" t="s">
        <v>852</v>
      </c>
      <c r="D92" s="5"/>
    </row>
    <row r="93" spans="1:4" x14ac:dyDescent="0.25">
      <c r="A93" s="5">
        <v>91</v>
      </c>
      <c r="B93" s="5" t="s">
        <v>946</v>
      </c>
      <c r="C93" s="5" t="s">
        <v>608</v>
      </c>
      <c r="D93" s="5"/>
    </row>
    <row r="94" spans="1:4" x14ac:dyDescent="0.25">
      <c r="A94" s="5">
        <v>92</v>
      </c>
      <c r="B94" s="5" t="s">
        <v>947</v>
      </c>
      <c r="C94" s="5" t="s">
        <v>866</v>
      </c>
      <c r="D94" s="5"/>
    </row>
    <row r="95" spans="1:4" x14ac:dyDescent="0.25">
      <c r="A95" s="5">
        <v>93</v>
      </c>
      <c r="B95" s="5" t="s">
        <v>948</v>
      </c>
      <c r="C95" s="5" t="s">
        <v>866</v>
      </c>
      <c r="D95" s="5"/>
    </row>
    <row r="96" spans="1:4" x14ac:dyDescent="0.25">
      <c r="A96" s="5">
        <v>94</v>
      </c>
      <c r="B96" s="5" t="s">
        <v>949</v>
      </c>
      <c r="C96" s="5" t="s">
        <v>866</v>
      </c>
      <c r="D96" s="5"/>
    </row>
    <row r="97" spans="1:4" x14ac:dyDescent="0.25">
      <c r="A97" s="5">
        <v>95</v>
      </c>
      <c r="B97" s="5" t="s">
        <v>950</v>
      </c>
      <c r="C97" s="5" t="s">
        <v>855</v>
      </c>
      <c r="D97" s="5"/>
    </row>
    <row r="98" spans="1:4" x14ac:dyDescent="0.25">
      <c r="A98" s="5">
        <v>96</v>
      </c>
      <c r="B98" s="5" t="s">
        <v>951</v>
      </c>
      <c r="C98" s="5" t="s">
        <v>850</v>
      </c>
      <c r="D98" s="5"/>
    </row>
    <row r="99" spans="1:4" x14ac:dyDescent="0.25">
      <c r="A99" s="5">
        <v>97</v>
      </c>
      <c r="B99" s="5" t="s">
        <v>952</v>
      </c>
      <c r="C99" s="5" t="s">
        <v>862</v>
      </c>
      <c r="D99" s="5"/>
    </row>
    <row r="100" spans="1:4" x14ac:dyDescent="0.25">
      <c r="A100" s="5">
        <v>98</v>
      </c>
      <c r="B100" s="5"/>
      <c r="C100" s="5"/>
      <c r="D100" s="5"/>
    </row>
    <row r="101" spans="1:4" x14ac:dyDescent="0.25">
      <c r="A101" s="5">
        <v>99</v>
      </c>
      <c r="B101" s="5"/>
      <c r="C101" s="5"/>
      <c r="D101" s="5"/>
    </row>
    <row r="102" spans="1:4" x14ac:dyDescent="0.25">
      <c r="A102" s="5">
        <v>100</v>
      </c>
      <c r="B102" s="5"/>
      <c r="C102" s="5"/>
      <c r="D102" s="5"/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6" zoomScaleNormal="100" workbookViewId="0">
      <selection activeCell="A3" sqref="A3:A26"/>
    </sheetView>
  </sheetViews>
  <sheetFormatPr baseColWidth="10" defaultColWidth="9.140625" defaultRowHeight="15" x14ac:dyDescent="0.25"/>
  <cols>
    <col min="1" max="1" width="10.42578125"/>
    <col min="2" max="2" width="16.7109375"/>
    <col min="3" max="3" width="15.85546875"/>
    <col min="4" max="1025" width="10.42578125"/>
  </cols>
  <sheetData>
    <row r="1" spans="1:11" ht="19.5" x14ac:dyDescent="0.4">
      <c r="A1" s="66" t="s">
        <v>1160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1" x14ac:dyDescent="0.25">
      <c r="A3" s="70">
        <f>général!A147</f>
        <v>450</v>
      </c>
      <c r="B3" s="73" t="str">
        <f>général!B147</f>
        <v>MF</v>
      </c>
      <c r="C3" s="73" t="str">
        <f>général!D147</f>
        <v>AMADOR PETREL</v>
      </c>
      <c r="D3" s="73" t="str">
        <f>général!E147</f>
        <v>Estelle</v>
      </c>
      <c r="E3" s="79"/>
      <c r="F3" s="73"/>
      <c r="G3" s="73"/>
      <c r="H3" s="78"/>
      <c r="I3" s="78"/>
      <c r="J3" s="78"/>
      <c r="K3" s="78"/>
    </row>
    <row r="4" spans="1:11" x14ac:dyDescent="0.25">
      <c r="A4" s="70">
        <f>général!A148</f>
        <v>451</v>
      </c>
      <c r="B4" s="73" t="str">
        <f>général!B148</f>
        <v>MF</v>
      </c>
      <c r="C4" s="73" t="str">
        <f>général!D148</f>
        <v>ANCEAUX</v>
      </c>
      <c r="D4" s="73" t="str">
        <f>général!E148</f>
        <v>Ilona</v>
      </c>
      <c r="E4" s="79"/>
      <c r="F4" s="73"/>
      <c r="G4" s="73"/>
      <c r="H4" s="78"/>
      <c r="I4" s="78"/>
      <c r="J4" s="78"/>
      <c r="K4" s="78"/>
    </row>
    <row r="5" spans="1:11" x14ac:dyDescent="0.25">
      <c r="A5" s="70">
        <f>général!A149</f>
        <v>452</v>
      </c>
      <c r="B5" s="73" t="str">
        <f>général!B149</f>
        <v>MG</v>
      </c>
      <c r="C5" s="73" t="str">
        <f>général!D149</f>
        <v>BETHUNE</v>
      </c>
      <c r="D5" s="73" t="str">
        <f>général!E149</f>
        <v>Enzo</v>
      </c>
      <c r="E5" s="79"/>
      <c r="F5" s="73"/>
      <c r="G5" s="73"/>
      <c r="H5" s="78"/>
      <c r="I5" s="78"/>
      <c r="J5" s="78"/>
      <c r="K5" s="78"/>
    </row>
    <row r="6" spans="1:11" x14ac:dyDescent="0.25">
      <c r="A6" s="70">
        <f>général!A150</f>
        <v>453</v>
      </c>
      <c r="B6" s="73" t="str">
        <f>général!B150</f>
        <v>MG</v>
      </c>
      <c r="C6" s="73" t="str">
        <f>général!D150</f>
        <v>BLEUSE</v>
      </c>
      <c r="D6" s="73" t="str">
        <f>général!E150</f>
        <v>Lucas</v>
      </c>
      <c r="E6" s="79"/>
      <c r="F6" s="73"/>
      <c r="G6" s="73"/>
      <c r="H6" s="78"/>
      <c r="I6" s="78"/>
      <c r="J6" s="78"/>
      <c r="K6" s="78"/>
    </row>
    <row r="7" spans="1:11" x14ac:dyDescent="0.25">
      <c r="A7" s="70">
        <f>général!A151</f>
        <v>454</v>
      </c>
      <c r="B7" s="73" t="str">
        <f>général!B151</f>
        <v>MG</v>
      </c>
      <c r="C7" s="73" t="str">
        <f>général!D151</f>
        <v>BLEUZE</v>
      </c>
      <c r="D7" s="73" t="str">
        <f>général!E151</f>
        <v>Clément</v>
      </c>
      <c r="E7" s="72"/>
      <c r="F7" s="73"/>
      <c r="G7" s="73"/>
      <c r="H7" s="78"/>
      <c r="I7" s="78"/>
      <c r="J7" s="78"/>
      <c r="K7" s="78"/>
    </row>
    <row r="8" spans="1:11" x14ac:dyDescent="0.25">
      <c r="A8" s="70">
        <f>général!A152</f>
        <v>455</v>
      </c>
      <c r="B8" s="73" t="str">
        <f>général!B152</f>
        <v>MF</v>
      </c>
      <c r="C8" s="73" t="str">
        <f>général!D152</f>
        <v>BOCOURT</v>
      </c>
      <c r="D8" s="73" t="str">
        <f>général!E152</f>
        <v>Cassandra</v>
      </c>
      <c r="E8" s="72"/>
      <c r="F8" s="73"/>
      <c r="G8" s="73"/>
      <c r="H8" s="78"/>
      <c r="I8" s="78"/>
      <c r="J8" s="78"/>
      <c r="K8" s="78"/>
    </row>
    <row r="9" spans="1:11" x14ac:dyDescent="0.25">
      <c r="A9" s="70">
        <f>général!A153</f>
        <v>456</v>
      </c>
      <c r="B9" s="73" t="str">
        <f>général!B153</f>
        <v>MF</v>
      </c>
      <c r="C9" s="73" t="str">
        <f>général!D153</f>
        <v>BURONFOSSE</v>
      </c>
      <c r="D9" s="73" t="str">
        <f>général!E153</f>
        <v>Agathe</v>
      </c>
      <c r="E9" s="72"/>
      <c r="F9" s="73"/>
      <c r="G9" s="73"/>
      <c r="H9" s="78"/>
      <c r="I9" s="78"/>
      <c r="J9" s="78"/>
      <c r="K9" s="78"/>
    </row>
    <row r="10" spans="1:11" x14ac:dyDescent="0.25">
      <c r="A10" s="70">
        <f>général!A154</f>
        <v>457</v>
      </c>
      <c r="B10" s="73" t="str">
        <f>général!B154</f>
        <v>MF</v>
      </c>
      <c r="C10" s="73" t="str">
        <f>général!D154</f>
        <v>FAVEREAUX</v>
      </c>
      <c r="D10" s="73" t="str">
        <f>général!E154</f>
        <v>Eleonore</v>
      </c>
      <c r="E10" s="79"/>
      <c r="F10" s="73"/>
      <c r="G10" s="73"/>
      <c r="H10" s="78"/>
      <c r="I10" s="78"/>
      <c r="J10" s="78"/>
      <c r="K10" s="78"/>
    </row>
    <row r="11" spans="1:11" x14ac:dyDescent="0.25">
      <c r="A11" s="70">
        <f>général!A155</f>
        <v>458</v>
      </c>
      <c r="B11" s="73" t="str">
        <f>général!B155</f>
        <v>MF</v>
      </c>
      <c r="C11" s="73" t="str">
        <f>général!D155</f>
        <v>MARIN</v>
      </c>
      <c r="D11" s="73" t="str">
        <f>général!E155</f>
        <v>Elyne</v>
      </c>
      <c r="E11" s="72"/>
      <c r="F11" s="73"/>
      <c r="G11" s="73"/>
      <c r="H11" s="78"/>
      <c r="I11" s="78"/>
      <c r="J11" s="78"/>
      <c r="K11" s="78"/>
    </row>
    <row r="12" spans="1:11" x14ac:dyDescent="0.25">
      <c r="A12" s="70">
        <f>général!A156</f>
        <v>459</v>
      </c>
      <c r="B12" s="73" t="str">
        <f>général!B156</f>
        <v>MG</v>
      </c>
      <c r="C12" s="73" t="str">
        <f>général!D156</f>
        <v>MARLIER</v>
      </c>
      <c r="D12" s="73" t="str">
        <f>général!E156</f>
        <v>Sofian</v>
      </c>
      <c r="E12" s="72"/>
      <c r="F12" s="73"/>
      <c r="G12" s="73"/>
      <c r="H12" s="78"/>
      <c r="I12" s="78"/>
      <c r="J12" s="78"/>
      <c r="K12" s="78"/>
    </row>
    <row r="13" spans="1:11" x14ac:dyDescent="0.25">
      <c r="A13" s="70">
        <f>général!A157</f>
        <v>460</v>
      </c>
      <c r="B13" s="73" t="str">
        <f>général!B157</f>
        <v>MF</v>
      </c>
      <c r="C13" s="73" t="str">
        <f>général!D157</f>
        <v>MOULIN</v>
      </c>
      <c r="D13" s="73" t="str">
        <f>général!E157</f>
        <v>Deborah</v>
      </c>
      <c r="E13" s="79"/>
      <c r="F13" s="73"/>
      <c r="G13" s="73"/>
      <c r="H13" s="73"/>
      <c r="I13" s="78"/>
      <c r="J13" s="78"/>
      <c r="K13" s="78"/>
    </row>
    <row r="14" spans="1:11" x14ac:dyDescent="0.25">
      <c r="A14" s="70">
        <f>général!A158</f>
        <v>461</v>
      </c>
      <c r="B14" s="73" t="str">
        <f>général!B158</f>
        <v>MG</v>
      </c>
      <c r="C14" s="73" t="str">
        <f>général!D158</f>
        <v>NANCEL</v>
      </c>
      <c r="D14" s="73" t="str">
        <f>général!E158</f>
        <v>Cédric</v>
      </c>
      <c r="E14" s="79"/>
      <c r="F14" s="73"/>
      <c r="G14" s="73"/>
      <c r="H14" s="73"/>
      <c r="I14" s="78"/>
      <c r="J14" s="78"/>
      <c r="K14" s="78"/>
    </row>
    <row r="15" spans="1:11" x14ac:dyDescent="0.25">
      <c r="A15" s="70">
        <f>général!A159</f>
        <v>462</v>
      </c>
      <c r="B15" s="73" t="str">
        <f>général!B159</f>
        <v>BF</v>
      </c>
      <c r="C15" s="73" t="str">
        <f>général!D159</f>
        <v>NOEL</v>
      </c>
      <c r="D15" s="73" t="str">
        <f>général!E159</f>
        <v>Liliana</v>
      </c>
      <c r="E15" s="72"/>
      <c r="F15" s="73"/>
      <c r="G15" s="73"/>
      <c r="H15" s="73"/>
      <c r="I15" s="78"/>
      <c r="J15" s="78"/>
      <c r="K15" s="78"/>
    </row>
    <row r="16" spans="1:11" x14ac:dyDescent="0.25">
      <c r="A16" s="70">
        <f>général!A160</f>
        <v>463</v>
      </c>
      <c r="B16" s="73" t="str">
        <f>général!B160</f>
        <v>MG</v>
      </c>
      <c r="C16" s="73" t="str">
        <f>général!D160</f>
        <v>PHOYU</v>
      </c>
      <c r="D16" s="73" t="str">
        <f>général!E160</f>
        <v>Jonathan</v>
      </c>
      <c r="E16" s="72"/>
      <c r="F16" s="73"/>
      <c r="G16" s="73"/>
      <c r="H16" s="73"/>
      <c r="I16" s="78"/>
      <c r="J16" s="78"/>
      <c r="K16" s="78"/>
    </row>
    <row r="17" spans="1:11" x14ac:dyDescent="0.25">
      <c r="A17" s="70">
        <f>général!A161</f>
        <v>464</v>
      </c>
      <c r="B17" s="73" t="str">
        <f>général!B161</f>
        <v>MF</v>
      </c>
      <c r="C17" s="73" t="str">
        <f>général!D161</f>
        <v>PINCELOUP</v>
      </c>
      <c r="D17" s="73" t="str">
        <f>général!E161</f>
        <v>Laura</v>
      </c>
      <c r="E17" s="72"/>
      <c r="F17" s="73"/>
      <c r="G17" s="73"/>
      <c r="H17" s="73"/>
      <c r="I17" s="78"/>
      <c r="J17" s="78"/>
      <c r="K17" s="78"/>
    </row>
    <row r="18" spans="1:11" x14ac:dyDescent="0.25">
      <c r="A18" s="70">
        <f>général!A162</f>
        <v>465</v>
      </c>
      <c r="B18" s="73" t="str">
        <f>général!B162</f>
        <v>MG</v>
      </c>
      <c r="C18" s="73" t="str">
        <f>général!D162</f>
        <v>RAMELET</v>
      </c>
      <c r="D18" s="73" t="str">
        <f>général!E162</f>
        <v>Lenny</v>
      </c>
      <c r="E18" s="79"/>
      <c r="F18" s="73"/>
      <c r="G18" s="73"/>
      <c r="H18" s="73"/>
      <c r="I18" s="78"/>
      <c r="J18" s="78"/>
      <c r="K18" s="78"/>
    </row>
    <row r="19" spans="1:11" x14ac:dyDescent="0.25">
      <c r="A19" s="70">
        <f>général!A163</f>
        <v>466</v>
      </c>
      <c r="B19" s="73" t="str">
        <f>général!B163</f>
        <v>MG</v>
      </c>
      <c r="C19" s="73" t="str">
        <f>général!D163</f>
        <v>ROUSSEAU</v>
      </c>
      <c r="D19" s="73" t="str">
        <f>général!E163</f>
        <v>Jean-Baptiste</v>
      </c>
      <c r="E19" s="79"/>
      <c r="F19" s="73"/>
      <c r="G19" s="73"/>
      <c r="H19" s="73"/>
      <c r="I19" s="78"/>
      <c r="J19" s="78"/>
      <c r="K19" s="78"/>
    </row>
    <row r="20" spans="1:11" x14ac:dyDescent="0.25">
      <c r="A20" s="70">
        <f>général!A164</f>
        <v>467</v>
      </c>
      <c r="B20" s="73" t="str">
        <f>général!B164</f>
        <v>MF</v>
      </c>
      <c r="C20" s="73" t="str">
        <f>général!D164</f>
        <v>STEVENARD</v>
      </c>
      <c r="D20" s="73" t="str">
        <f>général!E164</f>
        <v>Jenny</v>
      </c>
      <c r="E20" s="78"/>
      <c r="F20" s="78"/>
      <c r="G20" s="78"/>
      <c r="H20" s="78"/>
      <c r="I20" s="78"/>
      <c r="J20" s="78"/>
      <c r="K20" s="78"/>
    </row>
    <row r="21" spans="1:11" x14ac:dyDescent="0.25">
      <c r="A21" s="70">
        <f>général!A165</f>
        <v>468</v>
      </c>
      <c r="B21" s="73" t="str">
        <f>général!B165</f>
        <v>MF</v>
      </c>
      <c r="C21" s="73" t="str">
        <f>général!D165</f>
        <v>VANEZ</v>
      </c>
      <c r="D21" s="73" t="str">
        <f>général!E165</f>
        <v>Charlotte</v>
      </c>
      <c r="E21" s="78"/>
      <c r="F21" s="78"/>
      <c r="G21" s="78"/>
      <c r="H21" s="78"/>
      <c r="I21" s="78"/>
      <c r="J21" s="78"/>
      <c r="K21" s="78"/>
    </row>
    <row r="22" spans="1:11" x14ac:dyDescent="0.25">
      <c r="A22" s="70">
        <f>général!A166</f>
        <v>469</v>
      </c>
      <c r="B22" s="73" t="str">
        <f>général!B166</f>
        <v>MF</v>
      </c>
      <c r="C22" s="73" t="str">
        <f>général!D166</f>
        <v>VASSEUR</v>
      </c>
      <c r="D22" s="73" t="str">
        <f>général!E166</f>
        <v>Hélène</v>
      </c>
      <c r="E22" s="78"/>
      <c r="F22" s="78"/>
      <c r="G22" s="78"/>
      <c r="H22" s="78"/>
      <c r="I22" s="78"/>
      <c r="J22" s="78"/>
      <c r="K22" s="78"/>
    </row>
    <row r="23" spans="1:11" x14ac:dyDescent="0.25">
      <c r="A23" s="70">
        <f>général!A167</f>
        <v>470</v>
      </c>
      <c r="B23" s="73" t="str">
        <f>général!B167</f>
        <v>MF</v>
      </c>
      <c r="C23" s="73" t="str">
        <f>général!D167</f>
        <v>VIEVILLE</v>
      </c>
      <c r="D23" s="73" t="str">
        <f>général!E167</f>
        <v>Camille</v>
      </c>
      <c r="E23" s="78"/>
      <c r="F23" s="78"/>
      <c r="G23" s="78"/>
      <c r="H23" s="78"/>
      <c r="I23" s="78"/>
      <c r="J23" s="78"/>
      <c r="K23" s="78"/>
    </row>
    <row r="24" spans="1:11" x14ac:dyDescent="0.25">
      <c r="A24" s="70">
        <f>général!A168</f>
        <v>471</v>
      </c>
      <c r="B24" s="73">
        <f>général!B168</f>
        <v>0</v>
      </c>
      <c r="C24" s="73">
        <f>général!D168</f>
        <v>0</v>
      </c>
      <c r="D24" s="73">
        <f>général!E168</f>
        <v>0</v>
      </c>
      <c r="E24" s="78"/>
      <c r="F24" s="78"/>
      <c r="G24" s="78"/>
      <c r="H24" s="78"/>
      <c r="I24" s="78"/>
      <c r="J24" s="78"/>
      <c r="K24" s="78"/>
    </row>
    <row r="25" spans="1:11" x14ac:dyDescent="0.25">
      <c r="A25" s="70">
        <f>général!A169</f>
        <v>472</v>
      </c>
      <c r="B25" s="73">
        <f>général!B169</f>
        <v>0</v>
      </c>
      <c r="C25" s="73">
        <f>général!D169</f>
        <v>0</v>
      </c>
      <c r="D25" s="73">
        <f>général!E169</f>
        <v>0</v>
      </c>
      <c r="E25" s="78"/>
      <c r="F25" s="78"/>
      <c r="G25" s="78"/>
      <c r="H25" s="78"/>
      <c r="I25" s="78"/>
      <c r="J25" s="78"/>
      <c r="K25" s="78"/>
    </row>
    <row r="26" spans="1:11" x14ac:dyDescent="0.25">
      <c r="A26" s="70">
        <f>général!A170</f>
        <v>473</v>
      </c>
      <c r="B26" s="73">
        <f>général!B170</f>
        <v>0</v>
      </c>
      <c r="C26" s="73">
        <f>général!D170</f>
        <v>0</v>
      </c>
      <c r="D26" s="73">
        <f>général!E170</f>
        <v>0</v>
      </c>
      <c r="E26" s="78"/>
      <c r="F26" s="78"/>
      <c r="G26" s="78"/>
      <c r="H26" s="78"/>
      <c r="I26" s="78"/>
      <c r="J26" s="78"/>
      <c r="K26" s="78"/>
    </row>
    <row r="27" spans="1:11" x14ac:dyDescent="0.25">
      <c r="A27" s="78"/>
      <c r="B27" s="73"/>
      <c r="C27" s="73"/>
      <c r="D27" s="73"/>
      <c r="E27" s="78"/>
      <c r="F27" s="78"/>
      <c r="G27" s="78"/>
      <c r="H27" s="78"/>
      <c r="I27" s="78"/>
      <c r="J27" s="78"/>
      <c r="K27" s="78"/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F2"/>
    </sheetView>
  </sheetViews>
  <sheetFormatPr baseColWidth="10" defaultColWidth="9.140625" defaultRowHeight="15" x14ac:dyDescent="0.25"/>
  <cols>
    <col min="1" max="1" width="10.42578125"/>
    <col min="2" max="2" width="5.5703125" customWidth="1"/>
    <col min="3" max="3" width="19.28515625" customWidth="1"/>
    <col min="4" max="1025" width="10.42578125"/>
  </cols>
  <sheetData>
    <row r="1" spans="1:10" ht="19.5" x14ac:dyDescent="0.4">
      <c r="A1" s="66" t="s">
        <v>1159</v>
      </c>
      <c r="B1" s="66"/>
      <c r="C1" s="66"/>
      <c r="D1" s="66"/>
      <c r="E1" s="66"/>
      <c r="F1" s="66"/>
    </row>
    <row r="2" spans="1:10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5"/>
      <c r="H2" s="5"/>
    </row>
    <row r="3" spans="1:10" x14ac:dyDescent="0.25">
      <c r="A3" s="70">
        <f>général!A171</f>
        <v>474</v>
      </c>
      <c r="B3" s="73" t="str">
        <f>général!B171</f>
        <v>MG</v>
      </c>
      <c r="C3" s="73" t="str">
        <f>général!D171</f>
        <v>AIT OUAZZOU</v>
      </c>
      <c r="D3" s="73" t="str">
        <f>général!E171</f>
        <v>Saïd</v>
      </c>
      <c r="E3" s="79"/>
      <c r="F3" s="73"/>
      <c r="G3" s="73"/>
      <c r="H3" s="78"/>
      <c r="I3" s="78"/>
      <c r="J3" s="78"/>
    </row>
    <row r="4" spans="1:10" x14ac:dyDescent="0.25">
      <c r="A4" s="70">
        <f>général!A172</f>
        <v>475</v>
      </c>
      <c r="B4" s="73" t="str">
        <f>général!B172</f>
        <v>MG</v>
      </c>
      <c r="C4" s="73" t="str">
        <f>général!D172</f>
        <v>BEGUIN</v>
      </c>
      <c r="D4" s="73" t="str">
        <f>général!E172</f>
        <v>Adrien</v>
      </c>
      <c r="E4" s="72"/>
      <c r="F4" s="73"/>
      <c r="G4" s="73"/>
      <c r="H4" s="78"/>
      <c r="I4" s="78"/>
      <c r="J4" s="78"/>
    </row>
    <row r="5" spans="1:10" x14ac:dyDescent="0.25">
      <c r="A5" s="70">
        <f>général!A173</f>
        <v>476</v>
      </c>
      <c r="B5" s="73" t="str">
        <f>général!B173</f>
        <v>MG</v>
      </c>
      <c r="C5" s="73" t="str">
        <f>général!D173</f>
        <v>BREBANT</v>
      </c>
      <c r="D5" s="73" t="str">
        <f>général!E173</f>
        <v>Bastien</v>
      </c>
      <c r="E5" s="79"/>
      <c r="F5" s="73"/>
      <c r="G5" s="73"/>
      <c r="H5" s="78"/>
      <c r="I5" s="78"/>
      <c r="J5" s="78"/>
    </row>
    <row r="6" spans="1:10" x14ac:dyDescent="0.25">
      <c r="A6" s="70">
        <f>général!A174</f>
        <v>477</v>
      </c>
      <c r="B6" s="73" t="str">
        <f>général!B174</f>
        <v>MF</v>
      </c>
      <c r="C6" s="73" t="str">
        <f>général!D174</f>
        <v>DEVEAUX</v>
      </c>
      <c r="D6" s="73" t="str">
        <f>général!E174</f>
        <v>Camille</v>
      </c>
      <c r="E6" s="72"/>
      <c r="F6" s="73"/>
      <c r="G6" s="73"/>
      <c r="H6" s="78"/>
      <c r="I6" s="78"/>
      <c r="J6" s="78"/>
    </row>
    <row r="7" spans="1:10" x14ac:dyDescent="0.25">
      <c r="A7" s="70">
        <f>général!A175</f>
        <v>478</v>
      </c>
      <c r="B7" s="73" t="str">
        <f>général!B175</f>
        <v>MG</v>
      </c>
      <c r="C7" s="73" t="str">
        <f>général!D175</f>
        <v>DIOT</v>
      </c>
      <c r="D7" s="73" t="str">
        <f>général!E175</f>
        <v>Lucas</v>
      </c>
      <c r="E7" s="79"/>
      <c r="F7" s="73"/>
      <c r="G7" s="73"/>
      <c r="H7" s="78"/>
      <c r="I7" s="78"/>
      <c r="J7" s="78"/>
    </row>
    <row r="8" spans="1:10" x14ac:dyDescent="0.25">
      <c r="A8" s="70">
        <f>général!A176</f>
        <v>479</v>
      </c>
      <c r="B8" s="73" t="str">
        <f>général!B176</f>
        <v>MG</v>
      </c>
      <c r="C8" s="73" t="str">
        <f>général!D176</f>
        <v>DOURLET</v>
      </c>
      <c r="D8" s="73" t="str">
        <f>général!E176</f>
        <v>Matthéo</v>
      </c>
      <c r="E8" s="72"/>
      <c r="F8" s="73"/>
      <c r="G8" s="73"/>
      <c r="H8" s="78"/>
      <c r="I8" s="78"/>
      <c r="J8" s="78"/>
    </row>
    <row r="9" spans="1:10" x14ac:dyDescent="0.25">
      <c r="A9" s="70">
        <f>général!A177</f>
        <v>480</v>
      </c>
      <c r="B9" s="73" t="str">
        <f>général!B177</f>
        <v>MF</v>
      </c>
      <c r="C9" s="73" t="str">
        <f>général!D177</f>
        <v>DUMANT</v>
      </c>
      <c r="D9" s="73" t="str">
        <f>général!E177</f>
        <v>Lena</v>
      </c>
      <c r="E9" s="72"/>
      <c r="F9" s="73"/>
      <c r="G9" s="73"/>
      <c r="H9" s="78"/>
      <c r="I9" s="78"/>
      <c r="J9" s="78"/>
    </row>
    <row r="10" spans="1:10" x14ac:dyDescent="0.25">
      <c r="A10" s="70">
        <f>général!A178</f>
        <v>481</v>
      </c>
      <c r="B10" s="73" t="str">
        <f>général!B178</f>
        <v>MF</v>
      </c>
      <c r="C10" s="73" t="str">
        <f>général!D178</f>
        <v>HANNIER NAUDIN</v>
      </c>
      <c r="D10" s="73" t="str">
        <f>général!E178</f>
        <v>Gwendoline</v>
      </c>
      <c r="E10" s="72"/>
      <c r="F10" s="73"/>
      <c r="G10" s="73"/>
      <c r="H10" s="78"/>
      <c r="I10" s="78"/>
      <c r="J10" s="78"/>
    </row>
    <row r="11" spans="1:10" x14ac:dyDescent="0.25">
      <c r="A11" s="70">
        <f>général!A179</f>
        <v>482</v>
      </c>
      <c r="B11" s="73" t="str">
        <f>général!B179</f>
        <v>MF</v>
      </c>
      <c r="C11" s="73" t="str">
        <f>général!D179</f>
        <v>HERBIN</v>
      </c>
      <c r="D11" s="73" t="str">
        <f>général!E179</f>
        <v>Océane</v>
      </c>
      <c r="E11" s="72"/>
      <c r="F11" s="73"/>
      <c r="G11" s="73"/>
      <c r="H11" s="78"/>
      <c r="I11" s="78"/>
      <c r="J11" s="78"/>
    </row>
    <row r="12" spans="1:10" x14ac:dyDescent="0.25">
      <c r="A12" s="70">
        <f>général!A180</f>
        <v>483</v>
      </c>
      <c r="B12" s="73" t="str">
        <f>général!B180</f>
        <v>MG</v>
      </c>
      <c r="C12" s="73" t="str">
        <f>général!D180</f>
        <v>HUP</v>
      </c>
      <c r="D12" s="73" t="str">
        <f>général!E180</f>
        <v>Adrien</v>
      </c>
      <c r="E12" s="79"/>
      <c r="F12" s="73"/>
      <c r="G12" s="73"/>
      <c r="H12" s="78"/>
      <c r="I12" s="78"/>
      <c r="J12" s="78"/>
    </row>
    <row r="13" spans="1:10" x14ac:dyDescent="0.25">
      <c r="A13" s="70">
        <f>général!A181</f>
        <v>484</v>
      </c>
      <c r="B13" s="73" t="str">
        <f>général!B181</f>
        <v>MF</v>
      </c>
      <c r="C13" s="73" t="str">
        <f>général!D181</f>
        <v>LAHAYE</v>
      </c>
      <c r="D13" s="73" t="str">
        <f>général!E181</f>
        <v>Victorine</v>
      </c>
      <c r="E13" s="72"/>
      <c r="F13" s="73"/>
      <c r="G13" s="73"/>
      <c r="H13" s="73"/>
      <c r="I13" s="78"/>
      <c r="J13" s="78"/>
    </row>
    <row r="14" spans="1:10" x14ac:dyDescent="0.25">
      <c r="A14" s="70">
        <f>général!A182</f>
        <v>485</v>
      </c>
      <c r="B14" s="73" t="str">
        <f>général!B182</f>
        <v>MG</v>
      </c>
      <c r="C14" s="73" t="str">
        <f>général!D182</f>
        <v>MOCHALES</v>
      </c>
      <c r="D14" s="73" t="str">
        <f>général!E182</f>
        <v>Enzo</v>
      </c>
      <c r="E14" s="72"/>
      <c r="F14" s="73"/>
      <c r="G14" s="73"/>
      <c r="H14" s="73"/>
      <c r="I14" s="78"/>
      <c r="J14" s="78"/>
    </row>
    <row r="15" spans="1:10" x14ac:dyDescent="0.25">
      <c r="A15" s="70">
        <f>général!A183</f>
        <v>486</v>
      </c>
      <c r="B15" s="73" t="str">
        <f>général!B183</f>
        <v>MF</v>
      </c>
      <c r="C15" s="73" t="str">
        <f>général!D183</f>
        <v>PETITJEAN</v>
      </c>
      <c r="D15" s="73" t="str">
        <f>général!E183</f>
        <v>Shayen</v>
      </c>
      <c r="E15" s="79"/>
      <c r="F15" s="73"/>
      <c r="G15" s="73"/>
      <c r="H15" s="73"/>
      <c r="I15" s="78"/>
      <c r="J15" s="78"/>
    </row>
    <row r="16" spans="1:10" x14ac:dyDescent="0.25">
      <c r="A16" s="70">
        <f>général!A184</f>
        <v>487</v>
      </c>
      <c r="B16" s="73" t="str">
        <f>général!B184</f>
        <v>BF</v>
      </c>
      <c r="C16" s="73" t="str">
        <f>général!D184</f>
        <v>PIERRON-POYART</v>
      </c>
      <c r="D16" s="73" t="str">
        <f>général!E184</f>
        <v>Léa</v>
      </c>
      <c r="E16" s="79"/>
      <c r="F16" s="73"/>
      <c r="G16" s="73"/>
      <c r="H16" s="73"/>
      <c r="I16" s="78"/>
      <c r="J16" s="78"/>
    </row>
    <row r="17" spans="1:10" x14ac:dyDescent="0.25">
      <c r="A17" s="70">
        <f>général!A185</f>
        <v>488</v>
      </c>
      <c r="B17" s="73" t="str">
        <f>général!B185</f>
        <v>MF</v>
      </c>
      <c r="C17" s="73" t="str">
        <f>général!D185</f>
        <v>PIPAR</v>
      </c>
      <c r="D17" s="73" t="str">
        <f>général!E185</f>
        <v>Zoé</v>
      </c>
      <c r="E17" s="79"/>
      <c r="F17" s="73"/>
      <c r="G17" s="73"/>
      <c r="H17" s="73"/>
      <c r="I17" s="78"/>
      <c r="J17" s="78"/>
    </row>
    <row r="18" spans="1:10" x14ac:dyDescent="0.25">
      <c r="A18" s="70">
        <f>général!A186</f>
        <v>489</v>
      </c>
      <c r="B18" s="73" t="str">
        <f>général!B186</f>
        <v>MG</v>
      </c>
      <c r="C18" s="73" t="str">
        <f>général!D186</f>
        <v>PRUVOST</v>
      </c>
      <c r="D18" s="73" t="str">
        <f>général!E186</f>
        <v>Donovan</v>
      </c>
      <c r="E18" s="79"/>
      <c r="F18" s="73"/>
      <c r="G18" s="73"/>
      <c r="H18" s="73"/>
      <c r="I18" s="78"/>
      <c r="J18" s="78"/>
    </row>
    <row r="19" spans="1:10" x14ac:dyDescent="0.25">
      <c r="A19" s="70">
        <f>général!A187</f>
        <v>490</v>
      </c>
      <c r="B19" s="73" t="str">
        <f>général!B187</f>
        <v>MF</v>
      </c>
      <c r="C19" s="73" t="str">
        <f>général!D187</f>
        <v>RICHOU</v>
      </c>
      <c r="D19" s="73" t="str">
        <f>général!E187</f>
        <v>Lucie</v>
      </c>
      <c r="E19" s="79"/>
      <c r="F19" s="73"/>
      <c r="G19" s="73"/>
      <c r="H19" s="73"/>
      <c r="I19" s="78"/>
      <c r="J19" s="78"/>
    </row>
    <row r="20" spans="1:10" x14ac:dyDescent="0.25">
      <c r="A20" s="70">
        <f>général!A188</f>
        <v>491</v>
      </c>
      <c r="B20" s="73" t="str">
        <f>général!B188</f>
        <v>MF</v>
      </c>
      <c r="C20" s="73" t="str">
        <f>général!D188</f>
        <v>ROSAY</v>
      </c>
      <c r="D20" s="73" t="str">
        <f>général!E188</f>
        <v>Emilie</v>
      </c>
      <c r="E20" s="78"/>
      <c r="F20" s="78"/>
      <c r="G20" s="78"/>
      <c r="H20" s="78"/>
      <c r="I20" s="78"/>
      <c r="J20" s="78"/>
    </row>
    <row r="21" spans="1:10" x14ac:dyDescent="0.25">
      <c r="A21" s="70">
        <f>général!A189</f>
        <v>492</v>
      </c>
      <c r="B21" s="73" t="str">
        <f>général!B189</f>
        <v>MG</v>
      </c>
      <c r="C21" s="73" t="str">
        <f>général!D189</f>
        <v>ROUTIER</v>
      </c>
      <c r="D21" s="73" t="str">
        <f>général!E189</f>
        <v>Alexis</v>
      </c>
      <c r="E21" s="78"/>
      <c r="F21" s="78"/>
      <c r="G21" s="78"/>
      <c r="H21" s="78"/>
      <c r="I21" s="78"/>
      <c r="J21" s="78"/>
    </row>
    <row r="22" spans="1:10" x14ac:dyDescent="0.25">
      <c r="A22" s="70">
        <f>général!A190</f>
        <v>493</v>
      </c>
      <c r="B22" s="73" t="str">
        <f>général!B190</f>
        <v>MF</v>
      </c>
      <c r="C22" s="73" t="str">
        <f>général!D190</f>
        <v>VELY</v>
      </c>
      <c r="D22" s="73" t="str">
        <f>général!E190</f>
        <v>Margaux</v>
      </c>
      <c r="E22" s="78"/>
      <c r="F22" s="78"/>
      <c r="G22" s="78"/>
      <c r="H22" s="78"/>
      <c r="I22" s="78"/>
      <c r="J22" s="78"/>
    </row>
    <row r="23" spans="1:10" x14ac:dyDescent="0.25">
      <c r="A23" s="70">
        <f>général!A191</f>
        <v>494</v>
      </c>
      <c r="B23" s="73" t="str">
        <f>général!B191</f>
        <v>MF</v>
      </c>
      <c r="C23" s="73" t="str">
        <f>général!D191</f>
        <v>WAREST</v>
      </c>
      <c r="D23" s="73" t="str">
        <f>général!E191</f>
        <v>Vitaline</v>
      </c>
      <c r="E23" s="78"/>
      <c r="F23" s="78"/>
      <c r="G23" s="78"/>
      <c r="H23" s="78"/>
      <c r="I23" s="78"/>
      <c r="J23" s="78"/>
    </row>
    <row r="24" spans="1:10" x14ac:dyDescent="0.25">
      <c r="A24" s="70">
        <f>général!A192</f>
        <v>495</v>
      </c>
      <c r="B24" s="73" t="str">
        <f>général!B192</f>
        <v>MG</v>
      </c>
      <c r="C24" s="73" t="str">
        <f>général!D192</f>
        <v>BOCOURT</v>
      </c>
      <c r="D24" s="73" t="str">
        <f>général!E192</f>
        <v>THEO</v>
      </c>
      <c r="E24" s="78"/>
      <c r="F24" s="78"/>
      <c r="G24" s="78"/>
      <c r="H24" s="78"/>
      <c r="I24" s="78"/>
      <c r="J24" s="78"/>
    </row>
    <row r="25" spans="1:10" x14ac:dyDescent="0.25">
      <c r="A25" s="70">
        <f>général!A193</f>
        <v>496</v>
      </c>
      <c r="B25" s="73">
        <f>général!B193</f>
        <v>0</v>
      </c>
      <c r="C25" s="73">
        <f>général!D193</f>
        <v>0</v>
      </c>
      <c r="D25" s="73">
        <f>général!E193</f>
        <v>0</v>
      </c>
      <c r="E25" s="78"/>
      <c r="F25" s="78"/>
      <c r="G25" s="78"/>
      <c r="H25" s="78"/>
      <c r="I25" s="78"/>
      <c r="J25" s="78"/>
    </row>
    <row r="26" spans="1:10" x14ac:dyDescent="0.25">
      <c r="A26" s="70">
        <f>général!A194</f>
        <v>497</v>
      </c>
      <c r="B26" s="73">
        <f>général!B194</f>
        <v>0</v>
      </c>
      <c r="C26" s="73">
        <f>général!D194</f>
        <v>0</v>
      </c>
      <c r="D26" s="73">
        <f>général!E194</f>
        <v>0</v>
      </c>
    </row>
    <row r="27" spans="1:10" x14ac:dyDescent="0.25">
      <c r="A27" s="70">
        <f>général!A195</f>
        <v>498</v>
      </c>
      <c r="B27" s="73">
        <f>général!B195</f>
        <v>0</v>
      </c>
      <c r="C27" s="73">
        <f>général!D195</f>
        <v>0</v>
      </c>
      <c r="D27" s="73">
        <f>général!E195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zoomScaleNormal="100" workbookViewId="0">
      <selection activeCell="B6" sqref="B6"/>
    </sheetView>
  </sheetViews>
  <sheetFormatPr baseColWidth="10" defaultColWidth="9.140625" defaultRowHeight="15" x14ac:dyDescent="0.25"/>
  <cols>
    <col min="1" max="1" width="10.42578125"/>
    <col min="2" max="2" width="7.140625" customWidth="1"/>
    <col min="3" max="3" width="19.5703125" customWidth="1"/>
    <col min="4" max="1025" width="10.42578125"/>
  </cols>
  <sheetData>
    <row r="1" spans="1:10" ht="19.5" x14ac:dyDescent="0.4">
      <c r="A1" s="66" t="s">
        <v>1165</v>
      </c>
      <c r="B1" s="66"/>
      <c r="C1" s="66"/>
      <c r="D1" s="66"/>
      <c r="E1" s="66"/>
      <c r="F1" s="66"/>
    </row>
    <row r="2" spans="1:10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78"/>
      <c r="H2" s="78"/>
      <c r="I2" s="78"/>
      <c r="J2" s="78"/>
    </row>
    <row r="3" spans="1:10" x14ac:dyDescent="0.25">
      <c r="A3" s="83">
        <f>général!A2</f>
        <v>300</v>
      </c>
      <c r="B3" s="73" t="str">
        <f>général!B2</f>
        <v>MG</v>
      </c>
      <c r="C3" s="73" t="str">
        <f>général!D2</f>
        <v>AIT OUAZZOU</v>
      </c>
      <c r="D3" s="73" t="str">
        <f>général!E2</f>
        <v>Amrane</v>
      </c>
      <c r="E3" s="72"/>
      <c r="F3" s="73"/>
      <c r="G3" s="73"/>
      <c r="H3" s="73"/>
      <c r="I3" s="78"/>
      <c r="J3" s="78"/>
    </row>
    <row r="4" spans="1:10" x14ac:dyDescent="0.25">
      <c r="A4" s="83">
        <f>général!A3</f>
        <v>301</v>
      </c>
      <c r="B4" s="73" t="str">
        <f>général!B3</f>
        <v>MF</v>
      </c>
      <c r="C4" s="73" t="str">
        <f>général!D3</f>
        <v>BOULARD</v>
      </c>
      <c r="D4" s="73" t="str">
        <f>général!E3</f>
        <v>Alexia</v>
      </c>
      <c r="E4" s="79"/>
      <c r="F4" s="73"/>
      <c r="G4" s="73"/>
      <c r="H4" s="73"/>
      <c r="I4" s="78"/>
      <c r="J4" s="78"/>
    </row>
    <row r="5" spans="1:10" x14ac:dyDescent="0.25">
      <c r="A5" s="83">
        <f>général!A4</f>
        <v>302</v>
      </c>
      <c r="B5" s="73" t="str">
        <f>général!B4</f>
        <v>CG</v>
      </c>
      <c r="C5" s="73" t="str">
        <f>général!D4</f>
        <v>BOURILLON</v>
      </c>
      <c r="D5" s="73" t="str">
        <f>général!E4</f>
        <v>Cyril</v>
      </c>
      <c r="E5" s="79"/>
      <c r="F5" s="73"/>
      <c r="G5" s="73"/>
      <c r="H5" s="73"/>
      <c r="I5" s="78"/>
      <c r="J5" s="78"/>
    </row>
    <row r="6" spans="1:10" x14ac:dyDescent="0.25">
      <c r="A6" s="83">
        <f>général!A5</f>
        <v>303</v>
      </c>
      <c r="B6" s="73" t="str">
        <f>général!B5</f>
        <v>CG</v>
      </c>
      <c r="C6" s="73" t="str">
        <f>général!D5</f>
        <v>BOUZIOU</v>
      </c>
      <c r="D6" s="73" t="str">
        <f>général!E5</f>
        <v>Bastien</v>
      </c>
      <c r="E6" s="72"/>
      <c r="F6" s="73"/>
      <c r="G6" s="73"/>
      <c r="H6" s="73"/>
      <c r="I6" s="78"/>
      <c r="J6" s="78"/>
    </row>
    <row r="7" spans="1:10" x14ac:dyDescent="0.25">
      <c r="A7" s="83">
        <f>général!A6</f>
        <v>304</v>
      </c>
      <c r="B7" s="73" t="str">
        <f>général!B6</f>
        <v>MF</v>
      </c>
      <c r="C7" s="73" t="str">
        <f>général!D6</f>
        <v>BRIDOUX</v>
      </c>
      <c r="D7" s="73" t="str">
        <f>général!E6</f>
        <v>Elsa</v>
      </c>
      <c r="E7" s="79"/>
      <c r="F7" s="73"/>
      <c r="G7" s="73"/>
      <c r="H7" s="73"/>
      <c r="I7" s="78"/>
      <c r="J7" s="78"/>
    </row>
    <row r="8" spans="1:10" x14ac:dyDescent="0.25">
      <c r="A8" s="83">
        <f>général!A7</f>
        <v>305</v>
      </c>
      <c r="B8" s="73" t="str">
        <f>général!B7</f>
        <v>MG</v>
      </c>
      <c r="C8" s="73" t="str">
        <f>général!D7</f>
        <v>CAILLAUX</v>
      </c>
      <c r="D8" s="73" t="str">
        <f>général!E7</f>
        <v>Davy</v>
      </c>
      <c r="E8" s="72"/>
      <c r="F8" s="73"/>
      <c r="G8" s="73"/>
      <c r="H8" s="73"/>
      <c r="I8" s="78"/>
      <c r="J8" s="78"/>
    </row>
    <row r="9" spans="1:10" x14ac:dyDescent="0.25">
      <c r="A9" s="83">
        <f>général!A8</f>
        <v>306</v>
      </c>
      <c r="B9" s="73" t="str">
        <f>général!B8</f>
        <v>MF</v>
      </c>
      <c r="C9" s="73" t="str">
        <f>général!D8</f>
        <v>DELAPLACE</v>
      </c>
      <c r="D9" s="73" t="str">
        <f>général!E8</f>
        <v>Oceane</v>
      </c>
      <c r="E9" s="79"/>
      <c r="F9" s="73"/>
      <c r="G9" s="73"/>
      <c r="H9" s="73"/>
      <c r="I9" s="78"/>
      <c r="J9" s="78"/>
    </row>
    <row r="10" spans="1:10" x14ac:dyDescent="0.25">
      <c r="A10" s="83">
        <f>général!A9</f>
        <v>307</v>
      </c>
      <c r="B10" s="73" t="str">
        <f>général!B9</f>
        <v>MF</v>
      </c>
      <c r="C10" s="73" t="str">
        <f>général!D9</f>
        <v>DUPAYS</v>
      </c>
      <c r="D10" s="73" t="str">
        <f>général!E9</f>
        <v>Maïlys</v>
      </c>
      <c r="E10" s="72"/>
      <c r="F10" s="73"/>
      <c r="G10" s="73"/>
      <c r="H10" s="73"/>
      <c r="I10" s="78"/>
      <c r="J10" s="78"/>
    </row>
    <row r="11" spans="1:10" x14ac:dyDescent="0.25">
      <c r="A11" s="83">
        <f>général!A10</f>
        <v>308</v>
      </c>
      <c r="B11" s="73" t="str">
        <f>général!B10</f>
        <v>MF</v>
      </c>
      <c r="C11" s="73" t="str">
        <f>général!D10</f>
        <v>GLEYZE</v>
      </c>
      <c r="D11" s="73" t="str">
        <f>général!E10</f>
        <v>Margaux</v>
      </c>
      <c r="E11" s="79"/>
      <c r="F11" s="73"/>
      <c r="G11" s="73"/>
      <c r="H11" s="73"/>
      <c r="I11" s="78"/>
      <c r="J11" s="78"/>
    </row>
    <row r="12" spans="1:10" x14ac:dyDescent="0.25">
      <c r="A12" s="83">
        <f>général!A11</f>
        <v>309</v>
      </c>
      <c r="B12" s="73" t="str">
        <f>général!B11</f>
        <v>MG</v>
      </c>
      <c r="C12" s="73" t="str">
        <f>général!D11</f>
        <v>GOGUET</v>
      </c>
      <c r="D12" s="73" t="str">
        <f>général!E11</f>
        <v>Xavier</v>
      </c>
      <c r="E12" s="72"/>
      <c r="F12" s="73"/>
      <c r="G12" s="73"/>
      <c r="H12" s="73"/>
      <c r="I12" s="78"/>
      <c r="J12" s="78"/>
    </row>
    <row r="13" spans="1:10" x14ac:dyDescent="0.25">
      <c r="A13" s="83">
        <f>général!A12</f>
        <v>310</v>
      </c>
      <c r="B13" s="73" t="str">
        <f>général!B12</f>
        <v>CG</v>
      </c>
      <c r="C13" s="73" t="str">
        <f>général!D12</f>
        <v>GUILMAIN</v>
      </c>
      <c r="D13" s="73" t="str">
        <f>général!E12</f>
        <v>Maxime</v>
      </c>
      <c r="E13" s="79"/>
      <c r="F13" s="73"/>
      <c r="G13" s="73"/>
      <c r="H13" s="73"/>
      <c r="I13" s="78"/>
      <c r="J13" s="78"/>
    </row>
    <row r="14" spans="1:10" x14ac:dyDescent="0.25">
      <c r="A14" s="83">
        <f>général!A13</f>
        <v>311</v>
      </c>
      <c r="B14" s="73" t="str">
        <f>général!B13</f>
        <v>CG</v>
      </c>
      <c r="C14" s="73" t="str">
        <f>général!D13</f>
        <v>JOLY</v>
      </c>
      <c r="D14" s="73" t="str">
        <f>général!E13</f>
        <v>Nicolas</v>
      </c>
      <c r="E14" s="79"/>
      <c r="F14" s="73"/>
      <c r="G14" s="73"/>
      <c r="H14" s="73"/>
      <c r="I14" s="78"/>
      <c r="J14" s="78"/>
    </row>
    <row r="15" spans="1:10" x14ac:dyDescent="0.25">
      <c r="A15" s="83">
        <f>général!A14</f>
        <v>312</v>
      </c>
      <c r="B15" s="73" t="str">
        <f>général!B14</f>
        <v>MG</v>
      </c>
      <c r="C15" s="73" t="str">
        <f>général!D14</f>
        <v>JONNEAUX</v>
      </c>
      <c r="D15" s="73" t="str">
        <f>général!E14</f>
        <v>Thomas</v>
      </c>
      <c r="E15" s="72"/>
      <c r="F15" s="73"/>
      <c r="G15" s="73"/>
      <c r="H15" s="73"/>
      <c r="I15" s="78"/>
      <c r="J15" s="78"/>
    </row>
    <row r="16" spans="1:10" x14ac:dyDescent="0.25">
      <c r="A16" s="83">
        <f>général!A15</f>
        <v>313</v>
      </c>
      <c r="B16" s="73" t="str">
        <f>général!B15</f>
        <v>MF</v>
      </c>
      <c r="C16" s="73" t="str">
        <f>général!D15</f>
        <v>LEGE</v>
      </c>
      <c r="D16" s="73" t="str">
        <f>général!E15</f>
        <v>Louise</v>
      </c>
      <c r="E16" s="79"/>
      <c r="F16" s="73"/>
      <c r="G16" s="73"/>
      <c r="H16" s="73"/>
      <c r="I16" s="78"/>
      <c r="J16" s="78"/>
    </row>
    <row r="17" spans="1:10" x14ac:dyDescent="0.25">
      <c r="A17" s="83">
        <f>général!A16</f>
        <v>314</v>
      </c>
      <c r="B17" s="73" t="str">
        <f>général!B16</f>
        <v>CF</v>
      </c>
      <c r="C17" s="73" t="str">
        <f>général!D16</f>
        <v>LESNE</v>
      </c>
      <c r="D17" s="73" t="str">
        <f>général!E16</f>
        <v>Constance</v>
      </c>
      <c r="E17" s="79"/>
      <c r="F17" s="73"/>
      <c r="G17" s="73"/>
      <c r="H17" s="73"/>
      <c r="I17" s="78"/>
      <c r="J17" s="78"/>
    </row>
    <row r="18" spans="1:10" x14ac:dyDescent="0.25">
      <c r="A18" s="83">
        <f>général!A17</f>
        <v>315</v>
      </c>
      <c r="B18" s="73" t="str">
        <f>général!B17</f>
        <v>MF</v>
      </c>
      <c r="C18" s="73" t="str">
        <f>général!D17</f>
        <v>MAUDENS</v>
      </c>
      <c r="D18" s="73" t="str">
        <f>général!E17</f>
        <v>Laure</v>
      </c>
      <c r="E18" s="72"/>
      <c r="F18" s="73"/>
      <c r="G18" s="73"/>
      <c r="H18" s="73"/>
      <c r="I18" s="78"/>
      <c r="J18" s="78"/>
    </row>
    <row r="19" spans="1:10" x14ac:dyDescent="0.25">
      <c r="A19" s="83">
        <f>général!A18</f>
        <v>316</v>
      </c>
      <c r="B19" s="73" t="str">
        <f>général!B18</f>
        <v>MG</v>
      </c>
      <c r="C19" s="73" t="str">
        <f>général!D18</f>
        <v>MEUNIER</v>
      </c>
      <c r="D19" s="73" t="str">
        <f>général!E18</f>
        <v>Antoine</v>
      </c>
      <c r="E19" s="79"/>
      <c r="F19" s="73"/>
      <c r="G19" s="73"/>
      <c r="H19" s="73"/>
      <c r="I19" s="78"/>
      <c r="J19" s="78"/>
    </row>
    <row r="20" spans="1:10" x14ac:dyDescent="0.25">
      <c r="A20" s="83">
        <f>général!A19</f>
        <v>317</v>
      </c>
      <c r="B20" s="73" t="str">
        <f>général!B19</f>
        <v>CG</v>
      </c>
      <c r="C20" s="73" t="str">
        <f>général!D19</f>
        <v>MOREAU</v>
      </c>
      <c r="D20" s="73" t="str">
        <f>général!E19</f>
        <v>Davy</v>
      </c>
      <c r="E20" s="72"/>
      <c r="F20" s="73"/>
      <c r="G20" s="73"/>
      <c r="H20" s="73"/>
      <c r="I20" s="78"/>
      <c r="J20" s="78"/>
    </row>
    <row r="21" spans="1:10" x14ac:dyDescent="0.25">
      <c r="A21" s="83">
        <f>général!A20</f>
        <v>318</v>
      </c>
      <c r="B21" s="73" t="str">
        <f>général!B20</f>
        <v>MF</v>
      </c>
      <c r="C21" s="73" t="str">
        <f>général!D20</f>
        <v>NAUDIN</v>
      </c>
      <c r="D21" s="73" t="str">
        <f>général!E20</f>
        <v>Mallaury</v>
      </c>
      <c r="E21" s="79"/>
      <c r="F21" s="73"/>
      <c r="G21" s="73"/>
      <c r="H21" s="73"/>
      <c r="I21" s="78"/>
      <c r="J21" s="78"/>
    </row>
    <row r="22" spans="1:10" x14ac:dyDescent="0.25">
      <c r="A22" s="83">
        <f>général!A21</f>
        <v>319</v>
      </c>
      <c r="B22" s="73" t="str">
        <f>général!B21</f>
        <v>MG</v>
      </c>
      <c r="C22" s="73" t="str">
        <f>général!D21</f>
        <v>PAQUET</v>
      </c>
      <c r="D22" s="73" t="str">
        <f>général!E21</f>
        <v>Victorien</v>
      </c>
      <c r="E22" s="79"/>
      <c r="F22" s="73"/>
      <c r="G22" s="73"/>
      <c r="H22" s="73"/>
      <c r="I22" s="78"/>
      <c r="J22" s="78"/>
    </row>
    <row r="23" spans="1:10" x14ac:dyDescent="0.25">
      <c r="A23" s="83">
        <f>général!A22</f>
        <v>320</v>
      </c>
      <c r="B23" s="73" t="str">
        <f>général!B22</f>
        <v>MG</v>
      </c>
      <c r="C23" s="73" t="str">
        <f>général!D22</f>
        <v>PATE</v>
      </c>
      <c r="D23" s="73" t="str">
        <f>général!E22</f>
        <v>Evan</v>
      </c>
      <c r="E23" s="72"/>
      <c r="F23" s="73"/>
      <c r="G23" s="73"/>
      <c r="H23" s="73"/>
      <c r="I23" s="78"/>
      <c r="J23" s="78"/>
    </row>
    <row r="24" spans="1:10" x14ac:dyDescent="0.25">
      <c r="A24" s="83">
        <f>général!A23</f>
        <v>321</v>
      </c>
      <c r="B24" s="73" t="str">
        <f>général!B23</f>
        <v>MF</v>
      </c>
      <c r="C24" s="73" t="str">
        <f>général!D23</f>
        <v>PETITJEAN</v>
      </c>
      <c r="D24" s="73" t="str">
        <f>général!E23</f>
        <v>Lea</v>
      </c>
      <c r="E24" s="79"/>
      <c r="F24" s="73"/>
      <c r="G24" s="73"/>
      <c r="H24" s="73"/>
      <c r="I24" s="78"/>
      <c r="J24" s="78"/>
    </row>
    <row r="25" spans="1:10" x14ac:dyDescent="0.25">
      <c r="A25" s="83">
        <f>général!A24</f>
        <v>322</v>
      </c>
      <c r="B25" s="73" t="str">
        <f>général!B24</f>
        <v>MF</v>
      </c>
      <c r="C25" s="73" t="str">
        <f>général!D24</f>
        <v>PIERRONT</v>
      </c>
      <c r="D25" s="73" t="str">
        <f>général!E24</f>
        <v>Mathilde</v>
      </c>
      <c r="E25" s="79"/>
      <c r="F25" s="73"/>
      <c r="G25" s="73"/>
      <c r="H25" s="73"/>
      <c r="I25" s="78"/>
      <c r="J25" s="78"/>
    </row>
    <row r="26" spans="1:10" x14ac:dyDescent="0.25">
      <c r="A26" s="83">
        <f>général!A25</f>
        <v>323</v>
      </c>
      <c r="B26" s="73" t="str">
        <f>général!B25</f>
        <v>MF</v>
      </c>
      <c r="C26" s="73" t="str">
        <f>général!D25</f>
        <v>ROCHETTE</v>
      </c>
      <c r="D26" s="73" t="str">
        <f>général!E25</f>
        <v>Fiora</v>
      </c>
      <c r="E26" s="78"/>
      <c r="F26" s="78"/>
      <c r="G26" s="78"/>
      <c r="H26" s="78"/>
      <c r="I26" s="78"/>
      <c r="J26" s="78"/>
    </row>
    <row r="27" spans="1:10" x14ac:dyDescent="0.25">
      <c r="A27" s="83">
        <f>général!A26</f>
        <v>324</v>
      </c>
      <c r="B27" s="73" t="str">
        <f>général!B26</f>
        <v>CF</v>
      </c>
      <c r="C27" s="73" t="str">
        <f>général!D26</f>
        <v>ROY</v>
      </c>
      <c r="D27" s="73" t="str">
        <f>général!E26</f>
        <v>Laury</v>
      </c>
      <c r="E27" s="78"/>
      <c r="F27" s="78"/>
      <c r="G27" s="78"/>
      <c r="H27" s="78"/>
      <c r="I27" s="78"/>
      <c r="J27" s="78"/>
    </row>
    <row r="28" spans="1:10" x14ac:dyDescent="0.25">
      <c r="A28" s="83">
        <f>général!A27</f>
        <v>325</v>
      </c>
      <c r="B28" s="73" t="str">
        <f>général!B27</f>
        <v>MG</v>
      </c>
      <c r="C28" s="73" t="str">
        <f>général!D27</f>
        <v>SARRAZIN</v>
      </c>
      <c r="D28" s="73" t="str">
        <f>général!E27</f>
        <v>Cloe</v>
      </c>
      <c r="E28" s="78"/>
      <c r="F28" s="78"/>
      <c r="G28" s="78"/>
      <c r="H28" s="78"/>
      <c r="I28" s="78"/>
      <c r="J28" s="78"/>
    </row>
    <row r="29" spans="1:10" x14ac:dyDescent="0.25">
      <c r="A29" s="83">
        <f>général!A28</f>
        <v>326</v>
      </c>
      <c r="B29" s="73" t="str">
        <f>général!B28</f>
        <v>MF</v>
      </c>
      <c r="C29" s="73" t="str">
        <f>général!D28</f>
        <v>SMAL</v>
      </c>
      <c r="D29" s="73" t="str">
        <f>général!E28</f>
        <v>Adeline</v>
      </c>
      <c r="E29" s="78"/>
      <c r="F29" s="78"/>
      <c r="G29" s="78"/>
      <c r="H29" s="78"/>
      <c r="I29" s="78"/>
      <c r="J29" s="78"/>
    </row>
    <row r="30" spans="1:10" x14ac:dyDescent="0.25">
      <c r="A30" s="83">
        <f>général!A29</f>
        <v>327</v>
      </c>
      <c r="B30" s="73" t="str">
        <f>général!B29</f>
        <v>MF</v>
      </c>
      <c r="C30" s="73" t="str">
        <f>général!D29</f>
        <v>SOVEAUX</v>
      </c>
      <c r="D30" s="73" t="str">
        <f>général!E29</f>
        <v>Mathilde</v>
      </c>
      <c r="E30" s="78"/>
      <c r="F30" s="78"/>
      <c r="G30" s="78"/>
      <c r="H30" s="78"/>
      <c r="I30" s="78"/>
      <c r="J30" s="78"/>
    </row>
    <row r="31" spans="1:10" x14ac:dyDescent="0.25">
      <c r="A31" s="83">
        <f>général!A30</f>
        <v>328</v>
      </c>
      <c r="B31" s="73" t="str">
        <f>général!B30</f>
        <v>MG</v>
      </c>
      <c r="C31" s="73" t="str">
        <f>général!D30</f>
        <v>VILLION</v>
      </c>
      <c r="D31" s="73" t="str">
        <f>général!E30</f>
        <v>David</v>
      </c>
      <c r="E31" s="78"/>
      <c r="F31" s="78"/>
      <c r="G31" s="78"/>
      <c r="H31" s="78"/>
      <c r="I31" s="78"/>
      <c r="J31" s="78"/>
    </row>
    <row r="32" spans="1:10" x14ac:dyDescent="0.25">
      <c r="A32" s="83">
        <f>général!A31</f>
        <v>329</v>
      </c>
      <c r="B32" s="73">
        <f>général!B31</f>
        <v>0</v>
      </c>
      <c r="C32" s="73">
        <f>général!D31</f>
        <v>0</v>
      </c>
      <c r="D32" s="73">
        <f>général!E31</f>
        <v>0</v>
      </c>
    </row>
    <row r="33" spans="1:4" x14ac:dyDescent="0.25">
      <c r="A33" s="83">
        <f>général!A32</f>
        <v>330</v>
      </c>
      <c r="B33" s="73">
        <f>général!B32</f>
        <v>0</v>
      </c>
      <c r="C33" s="73">
        <f>général!D32</f>
        <v>0</v>
      </c>
      <c r="D33" s="73">
        <f>général!E32</f>
        <v>0</v>
      </c>
    </row>
    <row r="34" spans="1:4" x14ac:dyDescent="0.25">
      <c r="A34" s="83">
        <f>général!A33</f>
        <v>331</v>
      </c>
      <c r="B34" s="73">
        <f>général!B33</f>
        <v>0</v>
      </c>
      <c r="C34" s="73">
        <f>général!D33</f>
        <v>0</v>
      </c>
      <c r="D34" s="73">
        <f>général!E33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A3" sqref="A3:A33"/>
    </sheetView>
  </sheetViews>
  <sheetFormatPr baseColWidth="10" defaultColWidth="9.140625" defaultRowHeight="15" x14ac:dyDescent="0.25"/>
  <cols>
    <col min="1" max="1" width="10.42578125"/>
    <col min="2" max="2" width="7.28515625" customWidth="1"/>
    <col min="3" max="3" width="19.140625" customWidth="1"/>
    <col min="4" max="1025" width="10.42578125"/>
  </cols>
  <sheetData>
    <row r="1" spans="1:11" ht="19.5" x14ac:dyDescent="0.4">
      <c r="A1" s="66" t="s">
        <v>1164</v>
      </c>
      <c r="B1" s="66"/>
      <c r="C1" s="66"/>
      <c r="D1" s="66"/>
      <c r="E1" s="66"/>
      <c r="F1" s="66"/>
      <c r="G1" s="78"/>
      <c r="H1" s="78"/>
      <c r="I1" s="78"/>
      <c r="J1" s="78"/>
      <c r="K1" s="78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78"/>
      <c r="H2" s="78"/>
      <c r="I2" s="78"/>
      <c r="J2" s="78"/>
      <c r="K2" s="78"/>
    </row>
    <row r="3" spans="1:11" x14ac:dyDescent="0.25">
      <c r="A3" s="83">
        <f>général!A34</f>
        <v>332</v>
      </c>
      <c r="B3" s="73" t="str">
        <f>général!B34</f>
        <v>CF</v>
      </c>
      <c r="C3" s="73" t="str">
        <f>général!D34</f>
        <v>ANDREI</v>
      </c>
      <c r="D3" s="73" t="str">
        <f>général!E34</f>
        <v>Cristina</v>
      </c>
      <c r="E3" s="72"/>
      <c r="F3" s="73"/>
      <c r="G3" s="73"/>
      <c r="H3" s="73"/>
      <c r="I3" s="78"/>
      <c r="J3" s="78"/>
      <c r="K3" s="78"/>
    </row>
    <row r="4" spans="1:11" x14ac:dyDescent="0.25">
      <c r="A4" s="83">
        <f>général!A35</f>
        <v>333</v>
      </c>
      <c r="B4" s="73" t="str">
        <f>général!B35</f>
        <v>CF</v>
      </c>
      <c r="C4" s="73" t="str">
        <f>général!D35</f>
        <v>BARATA</v>
      </c>
      <c r="D4" s="73" t="str">
        <f>général!E35</f>
        <v>Prescilia</v>
      </c>
      <c r="E4" s="72"/>
      <c r="F4" s="73"/>
      <c r="G4" s="73"/>
      <c r="H4" s="73"/>
      <c r="I4" s="78"/>
      <c r="J4" s="78"/>
      <c r="K4" s="78"/>
    </row>
    <row r="5" spans="1:11" x14ac:dyDescent="0.25">
      <c r="A5" s="83">
        <f>général!A36</f>
        <v>334</v>
      </c>
      <c r="B5" s="73" t="str">
        <f>général!B36</f>
        <v>MF</v>
      </c>
      <c r="C5" s="73" t="str">
        <f>général!D36</f>
        <v>BEVIERE</v>
      </c>
      <c r="D5" s="73" t="str">
        <f>général!E36</f>
        <v>Chandaléna</v>
      </c>
      <c r="E5" s="72"/>
      <c r="F5" s="73"/>
      <c r="G5" s="73"/>
      <c r="H5" s="73"/>
      <c r="I5" s="78"/>
      <c r="J5" s="78"/>
      <c r="K5" s="78"/>
    </row>
    <row r="6" spans="1:11" x14ac:dyDescent="0.25">
      <c r="A6" s="83">
        <f>général!A37</f>
        <v>335</v>
      </c>
      <c r="B6" s="73" t="str">
        <f>général!B37</f>
        <v>MF</v>
      </c>
      <c r="C6" s="73" t="str">
        <f>général!D37</f>
        <v>BLEUSE</v>
      </c>
      <c r="D6" s="73" t="str">
        <f>général!E37</f>
        <v>Axelle</v>
      </c>
      <c r="E6" s="79"/>
      <c r="F6" s="73"/>
      <c r="G6" s="73"/>
      <c r="H6" s="73"/>
      <c r="I6" s="78"/>
      <c r="J6" s="78"/>
      <c r="K6" s="78"/>
    </row>
    <row r="7" spans="1:11" x14ac:dyDescent="0.25">
      <c r="A7" s="83">
        <f>général!A38</f>
        <v>336</v>
      </c>
      <c r="B7" s="73" t="str">
        <f>général!B38</f>
        <v>MF</v>
      </c>
      <c r="C7" s="73" t="str">
        <f>général!D38</f>
        <v>BOINET</v>
      </c>
      <c r="D7" s="73" t="str">
        <f>général!E38</f>
        <v>Natacha</v>
      </c>
      <c r="E7" s="79"/>
      <c r="F7" s="73"/>
      <c r="G7" s="73"/>
      <c r="H7" s="73"/>
      <c r="I7" s="78"/>
      <c r="J7" s="78"/>
      <c r="K7" s="78"/>
    </row>
    <row r="8" spans="1:11" x14ac:dyDescent="0.25">
      <c r="A8" s="83">
        <f>général!A39</f>
        <v>337</v>
      </c>
      <c r="B8" s="73" t="str">
        <f>général!B39</f>
        <v>MG</v>
      </c>
      <c r="C8" s="73" t="str">
        <f>général!D39</f>
        <v>CHAMPAGNE-CABLEY</v>
      </c>
      <c r="D8" s="73" t="str">
        <f>général!E39</f>
        <v>Axen</v>
      </c>
      <c r="E8" s="72"/>
      <c r="F8" s="73"/>
      <c r="G8" s="73"/>
      <c r="H8" s="73"/>
      <c r="I8" s="78"/>
      <c r="J8" s="78"/>
      <c r="K8" s="78"/>
    </row>
    <row r="9" spans="1:11" x14ac:dyDescent="0.25">
      <c r="A9" s="83">
        <f>général!A40</f>
        <v>338</v>
      </c>
      <c r="B9" s="73" t="str">
        <f>général!B40</f>
        <v>MF</v>
      </c>
      <c r="C9" s="73" t="str">
        <f>général!D40</f>
        <v>CRETIER</v>
      </c>
      <c r="D9" s="73" t="str">
        <f>général!E40</f>
        <v>Erina</v>
      </c>
      <c r="E9" s="79"/>
      <c r="F9" s="73"/>
      <c r="G9" s="73"/>
      <c r="H9" s="73"/>
      <c r="I9" s="78"/>
      <c r="J9" s="78"/>
      <c r="K9" s="78"/>
    </row>
    <row r="10" spans="1:11" x14ac:dyDescent="0.25">
      <c r="A10" s="83">
        <f>général!A41</f>
        <v>339</v>
      </c>
      <c r="B10" s="73" t="str">
        <f>général!B41</f>
        <v>MF</v>
      </c>
      <c r="C10" s="73" t="str">
        <f>général!D41</f>
        <v>DEBLOCK</v>
      </c>
      <c r="D10" s="73" t="str">
        <f>général!E41</f>
        <v>Locklann</v>
      </c>
      <c r="E10" s="79"/>
      <c r="F10" s="73"/>
      <c r="G10" s="73"/>
      <c r="H10" s="73"/>
      <c r="I10" s="78"/>
      <c r="J10" s="78"/>
      <c r="K10" s="78"/>
    </row>
    <row r="11" spans="1:11" x14ac:dyDescent="0.25">
      <c r="A11" s="83">
        <f>général!A42</f>
        <v>340</v>
      </c>
      <c r="B11" s="73" t="str">
        <f>général!B42</f>
        <v>MF</v>
      </c>
      <c r="C11" s="73" t="str">
        <f>général!D42</f>
        <v>DEFOSSE</v>
      </c>
      <c r="D11" s="73" t="str">
        <f>général!E42</f>
        <v>Flauriane</v>
      </c>
      <c r="E11" s="79"/>
      <c r="F11" s="73"/>
      <c r="G11" s="73"/>
      <c r="H11" s="73"/>
      <c r="I11" s="78"/>
      <c r="J11" s="78"/>
      <c r="K11" s="78"/>
    </row>
    <row r="12" spans="1:11" x14ac:dyDescent="0.25">
      <c r="A12" s="83">
        <f>général!A43</f>
        <v>341</v>
      </c>
      <c r="B12" s="73" t="str">
        <f>général!B43</f>
        <v>MG</v>
      </c>
      <c r="C12" s="73" t="str">
        <f>général!D43</f>
        <v>DELHAYE</v>
      </c>
      <c r="D12" s="73" t="str">
        <f>général!E43</f>
        <v>Arthur</v>
      </c>
      <c r="E12" s="79"/>
      <c r="F12" s="73"/>
      <c r="G12" s="73"/>
      <c r="H12" s="73"/>
      <c r="I12" s="78"/>
      <c r="J12" s="78"/>
      <c r="K12" s="78"/>
    </row>
    <row r="13" spans="1:11" x14ac:dyDescent="0.25">
      <c r="A13" s="83">
        <f>général!A44</f>
        <v>342</v>
      </c>
      <c r="B13" s="73" t="str">
        <f>général!B44</f>
        <v>MF</v>
      </c>
      <c r="C13" s="73" t="str">
        <f>général!D44</f>
        <v>DERVAL</v>
      </c>
      <c r="D13" s="73" t="str">
        <f>général!E44</f>
        <v>Julie</v>
      </c>
      <c r="E13" s="79"/>
      <c r="F13" s="73"/>
      <c r="G13" s="73"/>
      <c r="H13" s="73"/>
      <c r="I13" s="78"/>
      <c r="J13" s="78"/>
      <c r="K13" s="78"/>
    </row>
    <row r="14" spans="1:11" x14ac:dyDescent="0.25">
      <c r="A14" s="83">
        <f>général!A45</f>
        <v>343</v>
      </c>
      <c r="B14" s="73" t="str">
        <f>général!B45</f>
        <v>CF</v>
      </c>
      <c r="C14" s="73" t="str">
        <f>général!D45</f>
        <v>DRIESMANS</v>
      </c>
      <c r="D14" s="73" t="str">
        <f>général!E45</f>
        <v>Julie</v>
      </c>
      <c r="E14" s="72"/>
      <c r="F14" s="73"/>
      <c r="G14" s="73"/>
      <c r="H14" s="73"/>
      <c r="I14" s="78"/>
      <c r="J14" s="78"/>
      <c r="K14" s="78"/>
    </row>
    <row r="15" spans="1:11" x14ac:dyDescent="0.25">
      <c r="A15" s="83">
        <f>général!A46</f>
        <v>344</v>
      </c>
      <c r="B15" s="73" t="str">
        <f>général!B46</f>
        <v>MG</v>
      </c>
      <c r="C15" s="73" t="str">
        <f>général!D46</f>
        <v>DUEZ</v>
      </c>
      <c r="D15" s="73" t="str">
        <f>général!E46</f>
        <v>Lukas</v>
      </c>
      <c r="E15" s="72"/>
      <c r="F15" s="73"/>
      <c r="G15" s="73"/>
      <c r="H15" s="73"/>
      <c r="I15" s="78"/>
      <c r="J15" s="78"/>
      <c r="K15" s="78"/>
    </row>
    <row r="16" spans="1:11" x14ac:dyDescent="0.25">
      <c r="A16" s="83">
        <f>général!A47</f>
        <v>345</v>
      </c>
      <c r="B16" s="73" t="str">
        <f>général!B47</f>
        <v>MF</v>
      </c>
      <c r="C16" s="73" t="str">
        <f>général!D47</f>
        <v>GOBEAUX</v>
      </c>
      <c r="D16" s="73" t="str">
        <f>général!E47</f>
        <v>Noemie</v>
      </c>
      <c r="E16" s="79"/>
      <c r="F16" s="73"/>
      <c r="G16" s="73"/>
      <c r="H16" s="73"/>
      <c r="I16" s="78"/>
      <c r="J16" s="78"/>
      <c r="K16" s="78"/>
    </row>
    <row r="17" spans="1:11" x14ac:dyDescent="0.25">
      <c r="A17" s="83">
        <f>général!A48</f>
        <v>346</v>
      </c>
      <c r="B17" s="73" t="str">
        <f>général!B48</f>
        <v>MG</v>
      </c>
      <c r="C17" s="73" t="str">
        <f>général!D48</f>
        <v>HOUDANT</v>
      </c>
      <c r="D17" s="73" t="str">
        <f>général!E48</f>
        <v>Hugo</v>
      </c>
      <c r="E17" s="79"/>
      <c r="F17" s="73"/>
      <c r="G17" s="73"/>
      <c r="H17" s="73"/>
      <c r="I17" s="78"/>
      <c r="J17" s="78"/>
      <c r="K17" s="78"/>
    </row>
    <row r="18" spans="1:11" x14ac:dyDescent="0.25">
      <c r="A18" s="83">
        <f>général!A49</f>
        <v>347</v>
      </c>
      <c r="B18" s="73" t="str">
        <f>général!B49</f>
        <v>MF</v>
      </c>
      <c r="C18" s="73" t="str">
        <f>général!D49</f>
        <v>JUMEAUX</v>
      </c>
      <c r="D18" s="73" t="str">
        <f>général!E49</f>
        <v>Sarah</v>
      </c>
      <c r="E18" s="79"/>
      <c r="F18" s="73"/>
      <c r="G18" s="73"/>
      <c r="H18" s="73"/>
      <c r="I18" s="78"/>
      <c r="J18" s="78"/>
      <c r="K18" s="78"/>
    </row>
    <row r="19" spans="1:11" x14ac:dyDescent="0.25">
      <c r="A19" s="83">
        <f>général!A50</f>
        <v>348</v>
      </c>
      <c r="B19" s="73" t="str">
        <f>général!B50</f>
        <v>MF</v>
      </c>
      <c r="C19" s="73" t="str">
        <f>général!D50</f>
        <v>LASOROSKI</v>
      </c>
      <c r="D19" s="73" t="str">
        <f>général!E50</f>
        <v>Louise</v>
      </c>
      <c r="E19" s="79"/>
      <c r="F19" s="73"/>
      <c r="G19" s="73"/>
      <c r="H19" s="73"/>
      <c r="I19" s="78"/>
      <c r="J19" s="78"/>
      <c r="K19" s="78"/>
    </row>
    <row r="20" spans="1:11" x14ac:dyDescent="0.25">
      <c r="A20" s="83">
        <f>général!A51</f>
        <v>349</v>
      </c>
      <c r="B20" s="73" t="str">
        <f>général!B51</f>
        <v>MF</v>
      </c>
      <c r="C20" s="73" t="str">
        <f>général!D51</f>
        <v>MARTIN</v>
      </c>
      <c r="D20" s="73" t="str">
        <f>général!E51</f>
        <v>Léna</v>
      </c>
      <c r="E20" s="78"/>
      <c r="F20" s="78"/>
      <c r="G20" s="78"/>
      <c r="H20" s="78"/>
      <c r="I20" s="78"/>
      <c r="J20" s="78"/>
      <c r="K20" s="78"/>
    </row>
    <row r="21" spans="1:11" x14ac:dyDescent="0.25">
      <c r="A21" s="83">
        <f>général!A52</f>
        <v>350</v>
      </c>
      <c r="B21" s="73" t="str">
        <f>général!B52</f>
        <v>MF</v>
      </c>
      <c r="C21" s="73" t="str">
        <f>général!D52</f>
        <v>MORVAN</v>
      </c>
      <c r="D21" s="73" t="str">
        <f>général!E52</f>
        <v>Eva</v>
      </c>
      <c r="E21" s="78"/>
      <c r="F21" s="78"/>
      <c r="G21" s="78"/>
      <c r="H21" s="78"/>
      <c r="I21" s="78"/>
      <c r="J21" s="78"/>
      <c r="K21" s="78"/>
    </row>
    <row r="22" spans="1:11" x14ac:dyDescent="0.25">
      <c r="A22" s="83">
        <f>général!A53</f>
        <v>351</v>
      </c>
      <c r="B22" s="73" t="str">
        <f>général!B53</f>
        <v>MF</v>
      </c>
      <c r="C22" s="73" t="str">
        <f>général!D53</f>
        <v>NICOLLE</v>
      </c>
      <c r="D22" s="73" t="str">
        <f>général!E53</f>
        <v>Marie</v>
      </c>
      <c r="E22" s="78"/>
      <c r="F22" s="78"/>
      <c r="G22" s="78"/>
      <c r="H22" s="78"/>
      <c r="I22" s="78"/>
      <c r="J22" s="78"/>
      <c r="K22" s="78"/>
    </row>
    <row r="23" spans="1:11" x14ac:dyDescent="0.25">
      <c r="A23" s="83">
        <f>général!A54</f>
        <v>352</v>
      </c>
      <c r="B23" s="73" t="str">
        <f>général!B54</f>
        <v>CG</v>
      </c>
      <c r="C23" s="73" t="str">
        <f>général!D54</f>
        <v>NOWICKI</v>
      </c>
      <c r="D23" s="73" t="str">
        <f>général!E54</f>
        <v>Léo</v>
      </c>
      <c r="E23" s="78"/>
      <c r="F23" s="78"/>
      <c r="G23" s="78"/>
      <c r="H23" s="78"/>
      <c r="I23" s="78"/>
      <c r="J23" s="78"/>
      <c r="K23" s="78"/>
    </row>
    <row r="24" spans="1:11" x14ac:dyDescent="0.25">
      <c r="A24" s="83">
        <f>général!A55</f>
        <v>353</v>
      </c>
      <c r="B24" s="73" t="str">
        <f>général!B55</f>
        <v>MG</v>
      </c>
      <c r="C24" s="73" t="str">
        <f>général!D55</f>
        <v>PANICO</v>
      </c>
      <c r="D24" s="73" t="str">
        <f>général!E55</f>
        <v>Matthieu</v>
      </c>
      <c r="E24" s="78"/>
      <c r="F24" s="78"/>
      <c r="G24" s="78"/>
      <c r="H24" s="78"/>
      <c r="I24" s="78"/>
      <c r="J24" s="78"/>
      <c r="K24" s="78"/>
    </row>
    <row r="25" spans="1:11" x14ac:dyDescent="0.25">
      <c r="A25" s="83">
        <f>général!A56</f>
        <v>354</v>
      </c>
      <c r="B25" s="73" t="str">
        <f>général!B56</f>
        <v>MG</v>
      </c>
      <c r="C25" s="73" t="str">
        <f>général!D56</f>
        <v>POPPE</v>
      </c>
      <c r="D25" s="73" t="str">
        <f>général!E56</f>
        <v>Maxence</v>
      </c>
      <c r="E25" s="78"/>
      <c r="F25" s="78"/>
      <c r="G25" s="78"/>
      <c r="H25" s="78"/>
      <c r="I25" s="78"/>
      <c r="J25" s="78"/>
      <c r="K25" s="78"/>
    </row>
    <row r="26" spans="1:11" x14ac:dyDescent="0.25">
      <c r="A26" s="83">
        <f>général!A57</f>
        <v>355</v>
      </c>
      <c r="B26" s="73" t="str">
        <f>général!B57</f>
        <v>MG</v>
      </c>
      <c r="C26" s="73" t="str">
        <f>général!D57</f>
        <v>RAYET</v>
      </c>
      <c r="D26" s="73" t="str">
        <f>général!E57</f>
        <v>Ethan</v>
      </c>
      <c r="E26" s="78"/>
      <c r="F26" s="78"/>
      <c r="G26" s="78"/>
      <c r="H26" s="78"/>
      <c r="I26" s="78"/>
      <c r="J26" s="78"/>
      <c r="K26" s="78"/>
    </row>
    <row r="27" spans="1:11" x14ac:dyDescent="0.25">
      <c r="A27" s="83">
        <f>général!A58</f>
        <v>356</v>
      </c>
      <c r="B27" s="73" t="str">
        <f>général!B58</f>
        <v>MF</v>
      </c>
      <c r="C27" s="73" t="str">
        <f>général!D58</f>
        <v>RODRIGUES</v>
      </c>
      <c r="D27" s="73" t="str">
        <f>général!E58</f>
        <v>Alexia</v>
      </c>
      <c r="E27" s="78"/>
      <c r="F27" s="78"/>
      <c r="G27" s="78"/>
      <c r="H27" s="78"/>
      <c r="I27" s="78"/>
      <c r="J27" s="78"/>
      <c r="K27" s="78"/>
    </row>
    <row r="28" spans="1:11" x14ac:dyDescent="0.25">
      <c r="A28" s="83">
        <f>général!A59</f>
        <v>357</v>
      </c>
      <c r="B28" s="73" t="str">
        <f>général!B59</f>
        <v>MF</v>
      </c>
      <c r="C28" s="73" t="str">
        <f>général!D59</f>
        <v>TRONQUOY</v>
      </c>
      <c r="D28" s="73" t="str">
        <f>général!E59</f>
        <v>Emilie</v>
      </c>
      <c r="E28" s="78"/>
      <c r="F28" s="78"/>
      <c r="G28" s="78"/>
      <c r="H28" s="78"/>
      <c r="I28" s="78"/>
      <c r="J28" s="78"/>
      <c r="K28" s="78"/>
    </row>
    <row r="29" spans="1:11" x14ac:dyDescent="0.25">
      <c r="A29" s="83">
        <f>général!A60</f>
        <v>358</v>
      </c>
      <c r="B29" s="73" t="str">
        <f>général!B60</f>
        <v>MG</v>
      </c>
      <c r="C29" s="73" t="str">
        <f>général!D60</f>
        <v>VANDERROOST</v>
      </c>
      <c r="D29" s="73" t="str">
        <f>général!E60</f>
        <v>Jordhan</v>
      </c>
      <c r="E29" s="78"/>
      <c r="F29" s="78"/>
      <c r="G29" s="78"/>
      <c r="H29" s="78"/>
      <c r="I29" s="78"/>
      <c r="J29" s="78"/>
      <c r="K29" s="78"/>
    </row>
    <row r="30" spans="1:11" x14ac:dyDescent="0.25">
      <c r="A30" s="83">
        <f>général!A61</f>
        <v>359</v>
      </c>
      <c r="B30" s="73" t="str">
        <f>général!B61</f>
        <v>MF</v>
      </c>
      <c r="C30" s="73" t="str">
        <f>général!D61</f>
        <v>WATIER</v>
      </c>
      <c r="D30" s="73" t="str">
        <f>général!E61</f>
        <v>Maéva</v>
      </c>
      <c r="E30" s="78"/>
      <c r="F30" s="78"/>
      <c r="G30" s="78"/>
      <c r="H30" s="78"/>
      <c r="I30" s="78"/>
      <c r="J30" s="78"/>
      <c r="K30" s="78"/>
    </row>
    <row r="31" spans="1:11" x14ac:dyDescent="0.25">
      <c r="A31" s="83">
        <f>général!A62</f>
        <v>360</v>
      </c>
      <c r="B31" s="73">
        <f>général!B62</f>
        <v>0</v>
      </c>
      <c r="C31" s="73">
        <f>général!D62</f>
        <v>0</v>
      </c>
      <c r="D31" s="73">
        <f>général!E62</f>
        <v>0</v>
      </c>
      <c r="E31" s="78"/>
      <c r="F31" s="78"/>
      <c r="G31" s="78"/>
      <c r="H31" s="78"/>
      <c r="I31" s="78"/>
      <c r="J31" s="78"/>
      <c r="K31" s="78"/>
    </row>
    <row r="32" spans="1:11" x14ac:dyDescent="0.25">
      <c r="A32" s="83">
        <f>général!A63</f>
        <v>361</v>
      </c>
      <c r="B32" s="73">
        <f>général!B63</f>
        <v>0</v>
      </c>
      <c r="C32" s="73">
        <f>général!D63</f>
        <v>0</v>
      </c>
      <c r="D32" s="73">
        <f>général!E63</f>
        <v>0</v>
      </c>
    </row>
    <row r="33" spans="1:4" x14ac:dyDescent="0.25">
      <c r="A33" s="83">
        <f>général!A64</f>
        <v>362</v>
      </c>
      <c r="B33" s="73">
        <f>général!B64</f>
        <v>0</v>
      </c>
      <c r="C33" s="73">
        <f>général!D64</f>
        <v>0</v>
      </c>
      <c r="D33" s="73">
        <f>général!E64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E3" sqref="E3"/>
    </sheetView>
  </sheetViews>
  <sheetFormatPr baseColWidth="10" defaultColWidth="9.140625" defaultRowHeight="15" x14ac:dyDescent="0.25"/>
  <cols>
    <col min="1" max="1" width="10.42578125"/>
    <col min="2" max="2" width="7.28515625" customWidth="1"/>
    <col min="3" max="3" width="16.5703125" customWidth="1"/>
    <col min="4" max="1025" width="10.42578125"/>
  </cols>
  <sheetData>
    <row r="1" spans="1:11" ht="19.5" x14ac:dyDescent="0.4">
      <c r="A1" s="66" t="s">
        <v>1163</v>
      </c>
      <c r="B1" s="66"/>
      <c r="C1" s="66"/>
      <c r="D1" s="66"/>
      <c r="E1" s="66"/>
      <c r="F1" s="66"/>
    </row>
    <row r="2" spans="1:11" x14ac:dyDescent="0.25">
      <c r="A2" s="69" t="s">
        <v>0</v>
      </c>
      <c r="B2" s="69" t="s">
        <v>1154</v>
      </c>
      <c r="C2" s="69" t="s">
        <v>1151</v>
      </c>
      <c r="D2" s="75" t="s">
        <v>1152</v>
      </c>
      <c r="E2" s="69" t="s">
        <v>846</v>
      </c>
      <c r="F2" s="76" t="s">
        <v>1153</v>
      </c>
      <c r="G2" s="78"/>
      <c r="H2" s="78"/>
      <c r="I2" s="78"/>
      <c r="J2" s="78"/>
      <c r="K2" s="78"/>
    </row>
    <row r="3" spans="1:11" x14ac:dyDescent="0.25">
      <c r="A3" s="83">
        <f>général!A65</f>
        <v>363</v>
      </c>
      <c r="B3" s="73" t="str">
        <f>général!B65</f>
        <v>CG</v>
      </c>
      <c r="C3" s="73" t="str">
        <f>général!D65</f>
        <v>ALLART</v>
      </c>
      <c r="D3" s="73" t="str">
        <f>général!E65</f>
        <v>Damien</v>
      </c>
      <c r="E3" s="72"/>
      <c r="F3" s="73"/>
      <c r="G3" s="73"/>
      <c r="H3" s="73"/>
      <c r="I3" s="78"/>
      <c r="J3" s="78"/>
      <c r="K3" s="78"/>
    </row>
    <row r="4" spans="1:11" x14ac:dyDescent="0.25">
      <c r="A4" s="83">
        <f>général!A66</f>
        <v>364</v>
      </c>
      <c r="B4" s="73" t="str">
        <f>général!B66</f>
        <v>MF</v>
      </c>
      <c r="C4" s="73" t="str">
        <f>général!D66</f>
        <v>BEAURAIN</v>
      </c>
      <c r="D4" s="73" t="str">
        <f>général!E66</f>
        <v>Ismérie</v>
      </c>
      <c r="E4" s="72"/>
      <c r="F4" s="73"/>
      <c r="G4" s="73"/>
      <c r="H4" s="73"/>
      <c r="I4" s="78"/>
      <c r="J4" s="78"/>
      <c r="K4" s="78"/>
    </row>
    <row r="5" spans="1:11" x14ac:dyDescent="0.25">
      <c r="A5" s="83">
        <f>général!A67</f>
        <v>365</v>
      </c>
      <c r="B5" s="73" t="str">
        <f>général!B67</f>
        <v>MF</v>
      </c>
      <c r="C5" s="73" t="str">
        <f>général!D67</f>
        <v>BEGUIN</v>
      </c>
      <c r="D5" s="73" t="str">
        <f>général!E67</f>
        <v>Sophie</v>
      </c>
      <c r="E5" s="79"/>
      <c r="F5" s="73"/>
      <c r="G5" s="73"/>
      <c r="H5" s="73"/>
      <c r="I5" s="78"/>
      <c r="J5" s="78"/>
      <c r="K5" s="78"/>
    </row>
    <row r="6" spans="1:11" x14ac:dyDescent="0.25">
      <c r="A6" s="83">
        <f>général!A68</f>
        <v>366</v>
      </c>
      <c r="B6" s="73" t="str">
        <f>général!B68</f>
        <v>MF</v>
      </c>
      <c r="C6" s="73" t="str">
        <f>général!D68</f>
        <v>BIENCOURT</v>
      </c>
      <c r="D6" s="73" t="str">
        <f>général!E68</f>
        <v>Eléna</v>
      </c>
      <c r="E6" s="72"/>
      <c r="F6" s="73"/>
      <c r="G6" s="73"/>
      <c r="H6" s="73"/>
      <c r="I6" s="78"/>
      <c r="J6" s="78"/>
      <c r="K6" s="78"/>
    </row>
    <row r="7" spans="1:11" x14ac:dyDescent="0.25">
      <c r="A7" s="83">
        <f>général!A69</f>
        <v>367</v>
      </c>
      <c r="B7" s="73" t="str">
        <f>général!B69</f>
        <v>MF</v>
      </c>
      <c r="C7" s="73" t="str">
        <f>général!D69</f>
        <v>BRUNET</v>
      </c>
      <c r="D7" s="73" t="str">
        <f>général!E69</f>
        <v>Gaelle</v>
      </c>
      <c r="E7" s="72"/>
      <c r="F7" s="73"/>
      <c r="G7" s="73"/>
      <c r="H7" s="73"/>
      <c r="I7" s="78"/>
      <c r="J7" s="78"/>
      <c r="K7" s="78"/>
    </row>
    <row r="8" spans="1:11" x14ac:dyDescent="0.25">
      <c r="A8" s="83">
        <f>général!A70</f>
        <v>368</v>
      </c>
      <c r="B8" s="73" t="str">
        <f>général!B70</f>
        <v>CF</v>
      </c>
      <c r="C8" s="73" t="str">
        <f>général!D70</f>
        <v>BRUYERE</v>
      </c>
      <c r="D8" s="73" t="str">
        <f>général!E70</f>
        <v>Eva</v>
      </c>
      <c r="E8" s="79"/>
      <c r="F8" s="73"/>
      <c r="G8" s="73"/>
      <c r="H8" s="73"/>
      <c r="I8" s="78"/>
      <c r="J8" s="78"/>
      <c r="K8" s="78"/>
    </row>
    <row r="9" spans="1:11" x14ac:dyDescent="0.25">
      <c r="A9" s="83">
        <f>général!A71</f>
        <v>369</v>
      </c>
      <c r="B9" s="73" t="str">
        <f>général!B71</f>
        <v>CG</v>
      </c>
      <c r="C9" s="73" t="str">
        <f>général!D71</f>
        <v>DAGNICOURT</v>
      </c>
      <c r="D9" s="73" t="str">
        <f>général!E71</f>
        <v>Quentin</v>
      </c>
      <c r="E9" s="72"/>
      <c r="F9" s="73"/>
      <c r="G9" s="73"/>
      <c r="H9" s="73"/>
      <c r="I9" s="78"/>
      <c r="J9" s="78"/>
      <c r="K9" s="78"/>
    </row>
    <row r="10" spans="1:11" x14ac:dyDescent="0.25">
      <c r="A10" s="83">
        <f>général!A72</f>
        <v>370</v>
      </c>
      <c r="B10" s="73" t="str">
        <f>général!B72</f>
        <v>MG</v>
      </c>
      <c r="C10" s="73" t="str">
        <f>général!D72</f>
        <v>DEBLOCK</v>
      </c>
      <c r="D10" s="73" t="str">
        <f>général!E72</f>
        <v>William</v>
      </c>
      <c r="E10" s="72"/>
      <c r="F10" s="73"/>
      <c r="G10" s="73"/>
      <c r="H10" s="73"/>
      <c r="I10" s="78"/>
      <c r="J10" s="78"/>
      <c r="K10" s="78"/>
    </row>
    <row r="11" spans="1:11" x14ac:dyDescent="0.25">
      <c r="A11" s="83">
        <f>général!A73</f>
        <v>371</v>
      </c>
      <c r="B11" s="73" t="str">
        <f>général!B73</f>
        <v>MF</v>
      </c>
      <c r="C11" s="73" t="str">
        <f>général!D73</f>
        <v>DEGUIN-DAWSON</v>
      </c>
      <c r="D11" s="73" t="str">
        <f>général!E73</f>
        <v>Clarisse</v>
      </c>
      <c r="E11" s="72"/>
      <c r="F11" s="73"/>
      <c r="G11" s="73"/>
      <c r="H11" s="73"/>
      <c r="I11" s="78"/>
      <c r="J11" s="78"/>
      <c r="K11" s="78"/>
    </row>
    <row r="12" spans="1:11" x14ac:dyDescent="0.25">
      <c r="A12" s="83">
        <f>général!A74</f>
        <v>372</v>
      </c>
      <c r="B12" s="73" t="str">
        <f>général!B74</f>
        <v>MF</v>
      </c>
      <c r="C12" s="73" t="str">
        <f>général!D74</f>
        <v>DESJARDINS</v>
      </c>
      <c r="D12" s="73" t="str">
        <f>général!E74</f>
        <v>Jade</v>
      </c>
      <c r="E12" s="79"/>
      <c r="F12" s="73"/>
      <c r="G12" s="73"/>
      <c r="H12" s="73"/>
      <c r="I12" s="78"/>
      <c r="J12" s="78"/>
      <c r="K12" s="78"/>
    </row>
    <row r="13" spans="1:11" x14ac:dyDescent="0.25">
      <c r="A13" s="83">
        <f>général!A75</f>
        <v>373</v>
      </c>
      <c r="B13" s="73" t="str">
        <f>général!B75</f>
        <v>MF</v>
      </c>
      <c r="C13" s="73" t="str">
        <f>général!D75</f>
        <v>DOUBLET</v>
      </c>
      <c r="D13" s="73" t="str">
        <f>général!E75</f>
        <v>Noémie</v>
      </c>
      <c r="E13" s="72"/>
      <c r="F13" s="73"/>
      <c r="G13" s="73"/>
      <c r="H13" s="73"/>
      <c r="I13" s="78"/>
      <c r="J13" s="78"/>
      <c r="K13" s="78"/>
    </row>
    <row r="14" spans="1:11" x14ac:dyDescent="0.25">
      <c r="A14" s="83">
        <f>général!A76</f>
        <v>374</v>
      </c>
      <c r="B14" s="73" t="str">
        <f>général!B76</f>
        <v>MF</v>
      </c>
      <c r="C14" s="73" t="str">
        <f>général!D76</f>
        <v>DUBOIS</v>
      </c>
      <c r="D14" s="73" t="str">
        <f>général!E76</f>
        <v>ELENA</v>
      </c>
      <c r="E14" s="79"/>
      <c r="F14" s="73"/>
      <c r="G14" s="73"/>
      <c r="H14" s="73"/>
      <c r="I14" s="78"/>
      <c r="J14" s="78"/>
      <c r="K14" s="78"/>
    </row>
    <row r="15" spans="1:11" x14ac:dyDescent="0.25">
      <c r="A15" s="83">
        <f>général!A77</f>
        <v>375</v>
      </c>
      <c r="B15" s="73" t="str">
        <f>général!B77</f>
        <v>CG</v>
      </c>
      <c r="C15" s="73" t="str">
        <f>général!D77</f>
        <v>DUHENNOIS</v>
      </c>
      <c r="D15" s="73" t="str">
        <f>général!E77</f>
        <v>Thomas</v>
      </c>
      <c r="E15" s="79"/>
      <c r="F15" s="73"/>
      <c r="G15" s="73"/>
      <c r="H15" s="73"/>
      <c r="I15" s="78"/>
      <c r="J15" s="78"/>
      <c r="K15" s="78"/>
    </row>
    <row r="16" spans="1:11" x14ac:dyDescent="0.25">
      <c r="A16" s="83">
        <f>général!A78</f>
        <v>376</v>
      </c>
      <c r="B16" s="73" t="str">
        <f>général!B78</f>
        <v>MG</v>
      </c>
      <c r="C16" s="73" t="str">
        <f>général!D78</f>
        <v>DUPONT</v>
      </c>
      <c r="D16" s="73" t="str">
        <f>général!E78</f>
        <v>Valentin</v>
      </c>
      <c r="E16" s="79"/>
      <c r="F16" s="73"/>
      <c r="G16" s="73"/>
      <c r="H16" s="73"/>
      <c r="I16" s="78"/>
      <c r="J16" s="78"/>
      <c r="K16" s="78"/>
    </row>
    <row r="17" spans="1:11" x14ac:dyDescent="0.25">
      <c r="A17" s="83">
        <f>général!A79</f>
        <v>377</v>
      </c>
      <c r="B17" s="73" t="str">
        <f>général!B79</f>
        <v>MG</v>
      </c>
      <c r="C17" s="73" t="str">
        <f>général!D79</f>
        <v>HOCHEDEZ</v>
      </c>
      <c r="D17" s="73" t="str">
        <f>général!E79</f>
        <v>Charles</v>
      </c>
      <c r="E17" s="72"/>
      <c r="F17" s="73"/>
      <c r="G17" s="73"/>
      <c r="H17" s="73"/>
      <c r="I17" s="78"/>
      <c r="J17" s="78"/>
      <c r="K17" s="78"/>
    </row>
    <row r="18" spans="1:11" x14ac:dyDescent="0.25">
      <c r="A18" s="83">
        <f>général!A80</f>
        <v>378</v>
      </c>
      <c r="B18" s="73" t="str">
        <f>général!B80</f>
        <v>MG</v>
      </c>
      <c r="C18" s="73" t="str">
        <f>général!D80</f>
        <v>JACQUET</v>
      </c>
      <c r="D18" s="73" t="str">
        <f>général!E80</f>
        <v>Quentin</v>
      </c>
      <c r="E18" s="79"/>
      <c r="F18" s="73"/>
      <c r="G18" s="73"/>
      <c r="H18" s="73"/>
      <c r="I18" s="78"/>
      <c r="J18" s="78"/>
      <c r="K18" s="78"/>
    </row>
    <row r="19" spans="1:11" x14ac:dyDescent="0.25">
      <c r="A19" s="83">
        <f>général!A81</f>
        <v>379</v>
      </c>
      <c r="B19" s="73" t="str">
        <f>général!B81</f>
        <v>MG</v>
      </c>
      <c r="C19" s="73" t="str">
        <f>général!D81</f>
        <v>LALLEMENT</v>
      </c>
      <c r="D19" s="73" t="str">
        <f>général!E81</f>
        <v>Floran</v>
      </c>
      <c r="E19" s="79"/>
      <c r="F19" s="73"/>
      <c r="G19" s="73"/>
      <c r="H19" s="73"/>
      <c r="I19" s="78"/>
      <c r="J19" s="78"/>
      <c r="K19" s="78"/>
    </row>
    <row r="20" spans="1:11" x14ac:dyDescent="0.25">
      <c r="A20" s="83">
        <f>général!A82</f>
        <v>380</v>
      </c>
      <c r="B20" s="73" t="str">
        <f>général!B82</f>
        <v>MF</v>
      </c>
      <c r="C20" s="73" t="str">
        <f>général!D82</f>
        <v>LAMOUREUX</v>
      </c>
      <c r="D20" s="73" t="str">
        <f>général!E82</f>
        <v>Nolwenn</v>
      </c>
      <c r="E20" s="79"/>
      <c r="F20" s="73"/>
      <c r="G20" s="73"/>
      <c r="H20" s="73"/>
      <c r="I20" s="78"/>
      <c r="J20" s="78"/>
      <c r="K20" s="78"/>
    </row>
    <row r="21" spans="1:11" x14ac:dyDescent="0.25">
      <c r="A21" s="83">
        <f>général!A83</f>
        <v>381</v>
      </c>
      <c r="B21" s="73" t="str">
        <f>général!B83</f>
        <v>CF</v>
      </c>
      <c r="C21" s="73" t="str">
        <f>général!D83</f>
        <v>MALHEUDE</v>
      </c>
      <c r="D21" s="73" t="str">
        <f>général!E83</f>
        <v>Alicya</v>
      </c>
      <c r="E21" s="79"/>
      <c r="F21" s="73"/>
      <c r="G21" s="73"/>
      <c r="H21" s="73"/>
      <c r="I21" s="78"/>
      <c r="J21" s="78"/>
      <c r="K21" s="78"/>
    </row>
    <row r="22" spans="1:11" x14ac:dyDescent="0.25">
      <c r="A22" s="83">
        <f>général!A84</f>
        <v>382</v>
      </c>
      <c r="B22" s="73" t="str">
        <f>général!B84</f>
        <v>MG</v>
      </c>
      <c r="C22" s="73" t="str">
        <f>général!D84</f>
        <v>MARLIER</v>
      </c>
      <c r="D22" s="73" t="str">
        <f>général!E84</f>
        <v>Camille</v>
      </c>
      <c r="E22" s="78"/>
      <c r="F22" s="78"/>
      <c r="G22" s="78"/>
      <c r="H22" s="78"/>
      <c r="I22" s="78"/>
      <c r="J22" s="78"/>
      <c r="K22" s="78"/>
    </row>
    <row r="23" spans="1:11" x14ac:dyDescent="0.25">
      <c r="A23" s="83">
        <f>général!A85</f>
        <v>383</v>
      </c>
      <c r="B23" s="73" t="str">
        <f>général!B85</f>
        <v>CG</v>
      </c>
      <c r="C23" s="73" t="str">
        <f>général!D85</f>
        <v>MARTINET</v>
      </c>
      <c r="D23" s="73" t="str">
        <f>général!E85</f>
        <v>Alexandre</v>
      </c>
      <c r="E23" s="78"/>
      <c r="F23" s="78"/>
      <c r="G23" s="78"/>
      <c r="H23" s="78"/>
      <c r="I23" s="78"/>
      <c r="J23" s="78"/>
      <c r="K23" s="78"/>
    </row>
    <row r="24" spans="1:11" x14ac:dyDescent="0.25">
      <c r="A24" s="83">
        <f>général!A86</f>
        <v>384</v>
      </c>
      <c r="B24" s="73" t="str">
        <f>général!B86</f>
        <v>CG</v>
      </c>
      <c r="C24" s="73" t="str">
        <f>général!D86</f>
        <v>MENNECHET</v>
      </c>
      <c r="D24" s="73" t="str">
        <f>général!E86</f>
        <v>Dylan</v>
      </c>
      <c r="E24" s="78"/>
      <c r="F24" s="78"/>
      <c r="G24" s="78"/>
      <c r="H24" s="78"/>
      <c r="I24" s="78"/>
      <c r="J24" s="78"/>
      <c r="K24" s="78"/>
    </row>
    <row r="25" spans="1:11" x14ac:dyDescent="0.25">
      <c r="A25" s="83">
        <f>général!A87</f>
        <v>385</v>
      </c>
      <c r="B25" s="73" t="str">
        <f>général!B87</f>
        <v>MG</v>
      </c>
      <c r="C25" s="73" t="str">
        <f>général!D87</f>
        <v>METENS</v>
      </c>
      <c r="D25" s="73" t="str">
        <f>général!E87</f>
        <v>Théo</v>
      </c>
      <c r="E25" s="78"/>
      <c r="F25" s="78"/>
      <c r="G25" s="78"/>
      <c r="H25" s="78"/>
      <c r="I25" s="78"/>
      <c r="J25" s="78"/>
      <c r="K25" s="78"/>
    </row>
    <row r="26" spans="1:11" x14ac:dyDescent="0.25">
      <c r="A26" s="83">
        <f>général!A88</f>
        <v>386</v>
      </c>
      <c r="B26" s="73" t="str">
        <f>général!B88</f>
        <v>MF</v>
      </c>
      <c r="C26" s="73" t="str">
        <f>général!D88</f>
        <v>MONGIN</v>
      </c>
      <c r="D26" s="73" t="str">
        <f>général!E88</f>
        <v>Elodie</v>
      </c>
      <c r="E26" s="78"/>
      <c r="F26" s="78"/>
      <c r="G26" s="78"/>
      <c r="H26" s="78"/>
      <c r="I26" s="78"/>
      <c r="J26" s="78"/>
      <c r="K26" s="78"/>
    </row>
    <row r="27" spans="1:11" x14ac:dyDescent="0.25">
      <c r="A27" s="83">
        <f>général!A89</f>
        <v>387</v>
      </c>
      <c r="B27" s="73" t="str">
        <f>général!B89</f>
        <v>MF</v>
      </c>
      <c r="C27" s="73" t="str">
        <f>général!D89</f>
        <v>NUYTTEN</v>
      </c>
      <c r="D27" s="73" t="str">
        <f>général!E89</f>
        <v>Britany</v>
      </c>
      <c r="E27" s="78"/>
      <c r="F27" s="78"/>
      <c r="G27" s="78"/>
      <c r="H27" s="78"/>
      <c r="I27" s="78"/>
      <c r="J27" s="78"/>
      <c r="K27" s="78"/>
    </row>
    <row r="28" spans="1:11" x14ac:dyDescent="0.25">
      <c r="A28" s="83">
        <f>général!A90</f>
        <v>388</v>
      </c>
      <c r="B28" s="73" t="str">
        <f>général!B90</f>
        <v>CF</v>
      </c>
      <c r="C28" s="73" t="str">
        <f>général!D90</f>
        <v>PARADIS</v>
      </c>
      <c r="D28" s="73" t="str">
        <f>général!E90</f>
        <v>Charlène</v>
      </c>
      <c r="E28" s="78"/>
      <c r="F28" s="78"/>
      <c r="G28" s="78"/>
      <c r="H28" s="78"/>
      <c r="I28" s="78"/>
      <c r="J28" s="78"/>
      <c r="K28" s="78"/>
    </row>
    <row r="29" spans="1:11" x14ac:dyDescent="0.25">
      <c r="A29" s="83">
        <f>général!A91</f>
        <v>389</v>
      </c>
      <c r="B29" s="73" t="str">
        <f>général!B91</f>
        <v>MG</v>
      </c>
      <c r="C29" s="73" t="str">
        <f>général!D91</f>
        <v>SEPTI</v>
      </c>
      <c r="D29" s="73" t="str">
        <f>général!E91</f>
        <v>Jarod</v>
      </c>
      <c r="E29" s="78"/>
      <c r="F29" s="78"/>
      <c r="G29" s="78"/>
      <c r="H29" s="78"/>
      <c r="I29" s="78"/>
      <c r="J29" s="78"/>
      <c r="K29" s="78"/>
    </row>
    <row r="30" spans="1:11" x14ac:dyDescent="0.25">
      <c r="A30" s="83">
        <f>général!A92</f>
        <v>390</v>
      </c>
      <c r="B30" s="73" t="str">
        <f>général!B92</f>
        <v>MG</v>
      </c>
      <c r="C30" s="73" t="str">
        <f>général!D92</f>
        <v>TRICHET</v>
      </c>
      <c r="D30" s="73" t="str">
        <f>général!E92</f>
        <v>Nathan</v>
      </c>
      <c r="E30" s="78"/>
      <c r="F30" s="78"/>
      <c r="G30" s="78"/>
      <c r="H30" s="78"/>
      <c r="I30" s="78"/>
      <c r="J30" s="78"/>
      <c r="K30" s="78"/>
    </row>
    <row r="31" spans="1:11" x14ac:dyDescent="0.25">
      <c r="A31" s="83">
        <f>général!A93</f>
        <v>391</v>
      </c>
      <c r="B31" s="73" t="str">
        <f>général!B93</f>
        <v>MF</v>
      </c>
      <c r="C31" s="73" t="str">
        <f>général!D93</f>
        <v>VILLAIN</v>
      </c>
      <c r="D31" s="73" t="str">
        <f>général!E93</f>
        <v>Mélinda</v>
      </c>
      <c r="E31" s="78"/>
      <c r="F31" s="78"/>
      <c r="G31" s="78"/>
      <c r="H31" s="78"/>
      <c r="I31" s="78"/>
      <c r="J31" s="78"/>
      <c r="K31" s="78"/>
    </row>
    <row r="32" spans="1:11" x14ac:dyDescent="0.25">
      <c r="A32" s="83">
        <f>général!A94</f>
        <v>392</v>
      </c>
      <c r="B32" s="73">
        <f>général!B94</f>
        <v>0</v>
      </c>
      <c r="C32" s="73">
        <f>général!D94</f>
        <v>0</v>
      </c>
      <c r="D32" s="73">
        <f>général!E94</f>
        <v>0</v>
      </c>
      <c r="E32" s="78"/>
      <c r="F32" s="78"/>
      <c r="G32" s="78"/>
      <c r="H32" s="78"/>
      <c r="I32" s="78"/>
      <c r="J32" s="78"/>
      <c r="K32" s="78"/>
    </row>
    <row r="33" spans="1:11" x14ac:dyDescent="0.25">
      <c r="A33" s="83">
        <f>général!A95</f>
        <v>393</v>
      </c>
      <c r="B33" s="73">
        <f>général!B95</f>
        <v>0</v>
      </c>
      <c r="C33" s="73">
        <f>général!D95</f>
        <v>0</v>
      </c>
      <c r="D33" s="73">
        <f>général!E95</f>
        <v>0</v>
      </c>
      <c r="E33" s="78"/>
      <c r="F33" s="78"/>
      <c r="G33" s="78"/>
      <c r="H33" s="78"/>
      <c r="I33" s="78"/>
      <c r="J33" s="78"/>
      <c r="K33" s="78"/>
    </row>
    <row r="34" spans="1:11" x14ac:dyDescent="0.25">
      <c r="A34" s="83">
        <f>général!A96</f>
        <v>394</v>
      </c>
      <c r="B34" s="73">
        <f>général!B96</f>
        <v>0</v>
      </c>
      <c r="C34" s="73">
        <f>général!D96</f>
        <v>0</v>
      </c>
      <c r="D34" s="73">
        <f>général!E96</f>
        <v>0</v>
      </c>
    </row>
  </sheetData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4" zoomScaleNormal="100" workbookViewId="0">
      <selection activeCell="B16" sqref="B16"/>
    </sheetView>
  </sheetViews>
  <sheetFormatPr baseColWidth="10" defaultColWidth="9.140625" defaultRowHeight="15" x14ac:dyDescent="0.25"/>
  <cols>
    <col min="1" max="1" width="10.42578125"/>
    <col min="2" max="2" width="17.85546875"/>
    <col min="3" max="4" width="16.7109375"/>
    <col min="5" max="1025" width="10.42578125"/>
  </cols>
  <sheetData>
    <row r="1" spans="1:4" ht="31.5" customHeight="1" x14ac:dyDescent="0.25">
      <c r="A1" s="63" t="s">
        <v>845</v>
      </c>
      <c r="B1" s="63"/>
      <c r="C1" s="63"/>
      <c r="D1" s="63"/>
    </row>
    <row r="2" spans="1:4" x14ac:dyDescent="0.25">
      <c r="A2" s="39" t="s">
        <v>846</v>
      </c>
      <c r="B2" s="64" t="s">
        <v>847</v>
      </c>
      <c r="C2" s="64"/>
      <c r="D2" s="41" t="s">
        <v>953</v>
      </c>
    </row>
    <row r="3" spans="1:4" x14ac:dyDescent="0.25">
      <c r="A3" s="3">
        <v>1</v>
      </c>
      <c r="B3" s="42" t="s">
        <v>265</v>
      </c>
      <c r="C3" s="37" t="s">
        <v>954</v>
      </c>
      <c r="D3" s="3" t="s">
        <v>850</v>
      </c>
    </row>
    <row r="4" spans="1:4" x14ac:dyDescent="0.25">
      <c r="A4" s="5">
        <v>2</v>
      </c>
      <c r="B4" s="5" t="s">
        <v>662</v>
      </c>
      <c r="C4" s="5" t="s">
        <v>955</v>
      </c>
      <c r="D4" s="5" t="s">
        <v>956</v>
      </c>
    </row>
    <row r="5" spans="1:4" x14ac:dyDescent="0.25">
      <c r="A5" s="5">
        <v>3</v>
      </c>
      <c r="B5" s="5" t="s">
        <v>957</v>
      </c>
      <c r="C5" s="5" t="s">
        <v>958</v>
      </c>
      <c r="D5" s="5" t="s">
        <v>959</v>
      </c>
    </row>
    <row r="6" spans="1:4" x14ac:dyDescent="0.25">
      <c r="A6" s="5">
        <v>4</v>
      </c>
      <c r="B6" s="5" t="s">
        <v>960</v>
      </c>
      <c r="C6" s="5" t="s">
        <v>961</v>
      </c>
      <c r="D6" s="5" t="s">
        <v>959</v>
      </c>
    </row>
    <row r="7" spans="1:4" x14ac:dyDescent="0.25">
      <c r="A7" s="5">
        <v>5</v>
      </c>
      <c r="B7" s="5" t="s">
        <v>962</v>
      </c>
      <c r="C7" s="5" t="s">
        <v>111</v>
      </c>
      <c r="D7" s="5" t="s">
        <v>956</v>
      </c>
    </row>
    <row r="8" spans="1:4" x14ac:dyDescent="0.25">
      <c r="A8" s="5">
        <v>6</v>
      </c>
      <c r="B8" s="5" t="s">
        <v>963</v>
      </c>
      <c r="C8" s="5" t="s">
        <v>964</v>
      </c>
      <c r="D8" s="5" t="s">
        <v>959</v>
      </c>
    </row>
    <row r="9" spans="1:4" x14ac:dyDescent="0.25">
      <c r="A9" s="5">
        <v>7</v>
      </c>
      <c r="B9" s="5" t="s">
        <v>965</v>
      </c>
      <c r="C9" s="5" t="s">
        <v>741</v>
      </c>
      <c r="D9" s="5" t="s">
        <v>959</v>
      </c>
    </row>
    <row r="10" spans="1:4" x14ac:dyDescent="0.25">
      <c r="A10" s="5">
        <v>8</v>
      </c>
      <c r="B10" s="5" t="s">
        <v>966</v>
      </c>
      <c r="C10" s="5" t="s">
        <v>967</v>
      </c>
      <c r="D10" s="5" t="s">
        <v>959</v>
      </c>
    </row>
    <row r="11" spans="1:4" x14ac:dyDescent="0.25">
      <c r="A11" s="5">
        <v>9</v>
      </c>
      <c r="B11" s="5" t="s">
        <v>968</v>
      </c>
      <c r="C11" s="5" t="s">
        <v>566</v>
      </c>
      <c r="D11" s="5" t="s">
        <v>969</v>
      </c>
    </row>
    <row r="12" spans="1:4" x14ac:dyDescent="0.25">
      <c r="A12" s="5">
        <v>10</v>
      </c>
      <c r="B12" s="5" t="s">
        <v>970</v>
      </c>
      <c r="C12" s="5" t="s">
        <v>413</v>
      </c>
      <c r="D12" s="5" t="s">
        <v>956</v>
      </c>
    </row>
    <row r="13" spans="1:4" x14ac:dyDescent="0.25">
      <c r="A13" s="5">
        <v>11</v>
      </c>
      <c r="B13" s="5" t="s">
        <v>971</v>
      </c>
      <c r="C13" s="5" t="s">
        <v>634</v>
      </c>
      <c r="D13" s="5" t="s">
        <v>956</v>
      </c>
    </row>
    <row r="14" spans="1:4" x14ac:dyDescent="0.25">
      <c r="A14" s="5">
        <v>12</v>
      </c>
      <c r="B14" s="5" t="s">
        <v>972</v>
      </c>
      <c r="C14" s="5" t="s">
        <v>834</v>
      </c>
      <c r="D14" s="5" t="s">
        <v>969</v>
      </c>
    </row>
    <row r="15" spans="1:4" x14ac:dyDescent="0.25">
      <c r="A15" s="5">
        <v>13</v>
      </c>
      <c r="B15" s="5" t="s">
        <v>973</v>
      </c>
      <c r="C15" s="5" t="s">
        <v>513</v>
      </c>
      <c r="D15" s="5" t="s">
        <v>959</v>
      </c>
    </row>
    <row r="16" spans="1:4" x14ac:dyDescent="0.25">
      <c r="A16" s="5">
        <v>14</v>
      </c>
      <c r="B16" s="5" t="s">
        <v>974</v>
      </c>
      <c r="C16" s="5" t="s">
        <v>975</v>
      </c>
      <c r="D16" s="5" t="s">
        <v>969</v>
      </c>
    </row>
    <row r="17" spans="1:4" x14ac:dyDescent="0.25">
      <c r="A17" s="5">
        <v>15</v>
      </c>
      <c r="B17" s="5" t="s">
        <v>976</v>
      </c>
      <c r="C17" s="5" t="s">
        <v>977</v>
      </c>
      <c r="D17" s="5" t="s">
        <v>978</v>
      </c>
    </row>
    <row r="18" spans="1:4" x14ac:dyDescent="0.25">
      <c r="A18" s="5">
        <v>16</v>
      </c>
      <c r="B18" s="5" t="s">
        <v>979</v>
      </c>
      <c r="C18" s="5" t="s">
        <v>413</v>
      </c>
      <c r="D18" s="5" t="s">
        <v>956</v>
      </c>
    </row>
    <row r="19" spans="1:4" x14ac:dyDescent="0.25">
      <c r="A19" s="5">
        <v>17</v>
      </c>
      <c r="B19" s="5" t="s">
        <v>980</v>
      </c>
      <c r="C19" s="5" t="s">
        <v>981</v>
      </c>
      <c r="D19" s="5" t="s">
        <v>982</v>
      </c>
    </row>
    <row r="20" spans="1:4" x14ac:dyDescent="0.25">
      <c r="A20" s="5">
        <v>18</v>
      </c>
      <c r="B20" s="5" t="s">
        <v>983</v>
      </c>
      <c r="C20" s="5" t="s">
        <v>215</v>
      </c>
      <c r="D20" s="5" t="s">
        <v>982</v>
      </c>
    </row>
    <row r="21" spans="1:4" x14ac:dyDescent="0.25">
      <c r="A21" s="5">
        <v>19</v>
      </c>
      <c r="B21" s="5" t="s">
        <v>984</v>
      </c>
      <c r="C21" s="5" t="s">
        <v>985</v>
      </c>
      <c r="D21" s="5" t="s">
        <v>959</v>
      </c>
    </row>
    <row r="22" spans="1:4" x14ac:dyDescent="0.25">
      <c r="A22" s="5">
        <v>20</v>
      </c>
      <c r="B22" s="5" t="s">
        <v>986</v>
      </c>
      <c r="C22" s="5" t="s">
        <v>987</v>
      </c>
      <c r="D22" s="5" t="s">
        <v>988</v>
      </c>
    </row>
    <row r="23" spans="1:4" x14ac:dyDescent="0.25">
      <c r="A23" s="5">
        <v>21</v>
      </c>
      <c r="B23" s="5" t="s">
        <v>989</v>
      </c>
      <c r="C23" s="5" t="s">
        <v>15</v>
      </c>
      <c r="D23" s="5" t="s">
        <v>959</v>
      </c>
    </row>
    <row r="24" spans="1:4" x14ac:dyDescent="0.25">
      <c r="A24" s="5">
        <v>22</v>
      </c>
      <c r="B24" s="5" t="s">
        <v>957</v>
      </c>
      <c r="C24" s="5" t="s">
        <v>990</v>
      </c>
      <c r="D24" s="5" t="s">
        <v>959</v>
      </c>
    </row>
    <row r="25" spans="1:4" x14ac:dyDescent="0.25">
      <c r="A25" s="5">
        <v>23</v>
      </c>
      <c r="B25" s="5" t="s">
        <v>991</v>
      </c>
      <c r="C25" s="5" t="s">
        <v>28</v>
      </c>
      <c r="D25" s="5" t="s">
        <v>956</v>
      </c>
    </row>
    <row r="26" spans="1:4" x14ac:dyDescent="0.25">
      <c r="A26" s="5">
        <v>24</v>
      </c>
      <c r="B26" s="5" t="s">
        <v>992</v>
      </c>
      <c r="C26" s="5" t="s">
        <v>42</v>
      </c>
      <c r="D26" s="5" t="s">
        <v>959</v>
      </c>
    </row>
    <row r="27" spans="1:4" x14ac:dyDescent="0.25">
      <c r="A27" s="5">
        <v>25</v>
      </c>
      <c r="B27" s="5" t="s">
        <v>993</v>
      </c>
      <c r="C27" s="5" t="s">
        <v>994</v>
      </c>
      <c r="D27" s="5" t="s">
        <v>978</v>
      </c>
    </row>
    <row r="28" spans="1:4" x14ac:dyDescent="0.25">
      <c r="A28" s="5">
        <v>26</v>
      </c>
      <c r="B28" s="5" t="s">
        <v>995</v>
      </c>
      <c r="C28" s="5" t="s">
        <v>200</v>
      </c>
      <c r="D28" s="5" t="s">
        <v>959</v>
      </c>
    </row>
    <row r="29" spans="1:4" x14ac:dyDescent="0.25">
      <c r="A29" s="5">
        <v>27</v>
      </c>
      <c r="B29" s="5" t="s">
        <v>996</v>
      </c>
      <c r="C29" s="5" t="s">
        <v>997</v>
      </c>
      <c r="D29" s="5" t="s">
        <v>998</v>
      </c>
    </row>
    <row r="30" spans="1:4" x14ac:dyDescent="0.25">
      <c r="A30" s="5">
        <v>28</v>
      </c>
      <c r="B30" s="5" t="s">
        <v>781</v>
      </c>
      <c r="C30" s="5" t="s">
        <v>221</v>
      </c>
      <c r="D30" s="5" t="s">
        <v>959</v>
      </c>
    </row>
    <row r="31" spans="1:4" x14ac:dyDescent="0.25">
      <c r="A31" s="5">
        <v>29</v>
      </c>
      <c r="B31" s="5" t="s">
        <v>999</v>
      </c>
      <c r="C31" s="5" t="s">
        <v>1000</v>
      </c>
      <c r="D31" s="5" t="s">
        <v>978</v>
      </c>
    </row>
    <row r="32" spans="1:4" x14ac:dyDescent="0.25">
      <c r="A32" s="5">
        <v>30</v>
      </c>
      <c r="B32" s="5" t="s">
        <v>1001</v>
      </c>
      <c r="C32" s="5" t="s">
        <v>1002</v>
      </c>
      <c r="D32" s="5" t="s">
        <v>959</v>
      </c>
    </row>
    <row r="33" spans="1:4" x14ac:dyDescent="0.25">
      <c r="A33" s="5">
        <v>31</v>
      </c>
      <c r="B33" s="5" t="s">
        <v>976</v>
      </c>
      <c r="C33" s="5" t="s">
        <v>599</v>
      </c>
      <c r="D33" s="5" t="s">
        <v>978</v>
      </c>
    </row>
    <row r="34" spans="1:4" x14ac:dyDescent="0.25">
      <c r="A34" s="5">
        <v>32</v>
      </c>
      <c r="B34" s="5" t="s">
        <v>1003</v>
      </c>
      <c r="C34" s="5" t="s">
        <v>217</v>
      </c>
      <c r="D34" s="5" t="s">
        <v>956</v>
      </c>
    </row>
    <row r="35" spans="1:4" x14ac:dyDescent="0.25">
      <c r="A35" s="5">
        <v>33</v>
      </c>
      <c r="B35" s="5" t="s">
        <v>1004</v>
      </c>
      <c r="C35" s="5" t="s">
        <v>253</v>
      </c>
      <c r="D35" s="5" t="s">
        <v>956</v>
      </c>
    </row>
    <row r="36" spans="1:4" x14ac:dyDescent="0.25">
      <c r="A36" s="5">
        <v>34</v>
      </c>
      <c r="B36" s="5" t="s">
        <v>1005</v>
      </c>
      <c r="C36" s="5" t="s">
        <v>108</v>
      </c>
      <c r="D36" s="5" t="s">
        <v>959</v>
      </c>
    </row>
    <row r="37" spans="1:4" x14ac:dyDescent="0.25">
      <c r="A37" s="5">
        <v>35</v>
      </c>
      <c r="B37" s="5" t="s">
        <v>1006</v>
      </c>
      <c r="C37" s="5" t="s">
        <v>1007</v>
      </c>
      <c r="D37" s="5" t="s">
        <v>982</v>
      </c>
    </row>
    <row r="38" spans="1:4" x14ac:dyDescent="0.25">
      <c r="A38" s="5">
        <v>36</v>
      </c>
      <c r="B38" s="5" t="s">
        <v>1008</v>
      </c>
      <c r="C38" s="5" t="s">
        <v>1009</v>
      </c>
      <c r="D38" s="5" t="s">
        <v>978</v>
      </c>
    </row>
    <row r="39" spans="1:4" x14ac:dyDescent="0.25">
      <c r="A39" s="5">
        <v>37</v>
      </c>
      <c r="B39" s="5" t="s">
        <v>1010</v>
      </c>
      <c r="C39" s="5" t="s">
        <v>1011</v>
      </c>
      <c r="D39" s="5" t="s">
        <v>959</v>
      </c>
    </row>
    <row r="40" spans="1:4" x14ac:dyDescent="0.25">
      <c r="A40" s="5">
        <v>38</v>
      </c>
      <c r="B40" s="5" t="s">
        <v>1012</v>
      </c>
      <c r="C40" s="5" t="s">
        <v>287</v>
      </c>
      <c r="D40" s="5" t="s">
        <v>959</v>
      </c>
    </row>
    <row r="41" spans="1:4" x14ac:dyDescent="0.25">
      <c r="A41" s="5">
        <v>39</v>
      </c>
      <c r="B41" s="5" t="s">
        <v>1006</v>
      </c>
      <c r="C41" s="5" t="s">
        <v>167</v>
      </c>
      <c r="D41" s="5" t="s">
        <v>988</v>
      </c>
    </row>
    <row r="42" spans="1:4" x14ac:dyDescent="0.25">
      <c r="A42" s="5">
        <v>40</v>
      </c>
      <c r="B42" s="5" t="s">
        <v>1013</v>
      </c>
      <c r="C42" s="5" t="s">
        <v>1014</v>
      </c>
      <c r="D42" s="5" t="s">
        <v>988</v>
      </c>
    </row>
    <row r="43" spans="1:4" x14ac:dyDescent="0.25">
      <c r="A43" s="5">
        <v>41</v>
      </c>
      <c r="B43" s="5" t="s">
        <v>1015</v>
      </c>
      <c r="C43" s="5" t="s">
        <v>1016</v>
      </c>
      <c r="D43" s="5" t="s">
        <v>850</v>
      </c>
    </row>
    <row r="44" spans="1:4" x14ac:dyDescent="0.25">
      <c r="A44" s="5">
        <v>42</v>
      </c>
      <c r="B44" s="5" t="s">
        <v>1017</v>
      </c>
      <c r="C44" s="5" t="s">
        <v>634</v>
      </c>
      <c r="D44" s="5" t="s">
        <v>978</v>
      </c>
    </row>
    <row r="45" spans="1:4" x14ac:dyDescent="0.25">
      <c r="A45" s="5">
        <v>43</v>
      </c>
      <c r="B45" s="5" t="s">
        <v>1018</v>
      </c>
      <c r="C45" s="5" t="s">
        <v>552</v>
      </c>
      <c r="D45" s="5" t="s">
        <v>998</v>
      </c>
    </row>
    <row r="46" spans="1:4" x14ac:dyDescent="0.25">
      <c r="A46" s="5">
        <v>44</v>
      </c>
      <c r="B46" s="5" t="s">
        <v>1019</v>
      </c>
      <c r="C46" s="5" t="s">
        <v>1020</v>
      </c>
      <c r="D46" s="5" t="s">
        <v>959</v>
      </c>
    </row>
    <row r="47" spans="1:4" x14ac:dyDescent="0.25">
      <c r="A47" s="5">
        <v>45</v>
      </c>
      <c r="B47" s="5" t="s">
        <v>1021</v>
      </c>
      <c r="C47" s="5" t="s">
        <v>1022</v>
      </c>
      <c r="D47" s="5" t="s">
        <v>959</v>
      </c>
    </row>
    <row r="48" spans="1:4" x14ac:dyDescent="0.25">
      <c r="A48" s="5">
        <v>46</v>
      </c>
      <c r="B48" s="5" t="s">
        <v>1023</v>
      </c>
      <c r="C48" s="5" t="s">
        <v>1024</v>
      </c>
      <c r="D48" s="5" t="s">
        <v>959</v>
      </c>
    </row>
    <row r="49" spans="1:4" x14ac:dyDescent="0.25">
      <c r="A49" s="5">
        <v>47</v>
      </c>
      <c r="B49" s="5" t="s">
        <v>1025</v>
      </c>
      <c r="C49" s="5" t="s">
        <v>483</v>
      </c>
      <c r="D49" s="5" t="s">
        <v>959</v>
      </c>
    </row>
    <row r="50" spans="1:4" x14ac:dyDescent="0.25">
      <c r="A50" s="5">
        <v>48</v>
      </c>
      <c r="B50" s="5" t="s">
        <v>1026</v>
      </c>
      <c r="C50" s="5" t="s">
        <v>1027</v>
      </c>
      <c r="D50" s="5" t="s">
        <v>959</v>
      </c>
    </row>
    <row r="51" spans="1:4" x14ac:dyDescent="0.25">
      <c r="A51" s="5">
        <v>49</v>
      </c>
      <c r="B51" s="5" t="s">
        <v>1028</v>
      </c>
      <c r="C51" s="5" t="s">
        <v>1029</v>
      </c>
      <c r="D51" s="5" t="s">
        <v>959</v>
      </c>
    </row>
    <row r="52" spans="1:4" x14ac:dyDescent="0.25">
      <c r="A52" s="5">
        <v>50</v>
      </c>
      <c r="B52" s="5" t="s">
        <v>1028</v>
      </c>
      <c r="C52" s="5" t="s">
        <v>221</v>
      </c>
      <c r="D52" s="5" t="s">
        <v>959</v>
      </c>
    </row>
    <row r="53" spans="1:4" x14ac:dyDescent="0.25">
      <c r="A53" s="5">
        <v>51</v>
      </c>
      <c r="B53" s="5" t="s">
        <v>1010</v>
      </c>
      <c r="C53" s="5" t="s">
        <v>1030</v>
      </c>
      <c r="D53" s="5" t="s">
        <v>959</v>
      </c>
    </row>
    <row r="54" spans="1:4" x14ac:dyDescent="0.25">
      <c r="A54" s="5">
        <v>52</v>
      </c>
      <c r="B54" s="5" t="s">
        <v>1031</v>
      </c>
      <c r="C54" s="5" t="s">
        <v>42</v>
      </c>
      <c r="D54" s="5" t="s">
        <v>959</v>
      </c>
    </row>
    <row r="55" spans="1:4" x14ac:dyDescent="0.25">
      <c r="A55" s="5">
        <v>53</v>
      </c>
      <c r="B55" s="5" t="s">
        <v>1032</v>
      </c>
      <c r="C55" s="5" t="s">
        <v>1033</v>
      </c>
      <c r="D55" s="5" t="s">
        <v>959</v>
      </c>
    </row>
    <row r="56" spans="1:4" x14ac:dyDescent="0.25">
      <c r="A56" s="5">
        <v>54</v>
      </c>
      <c r="B56" s="5" t="s">
        <v>1034</v>
      </c>
      <c r="C56" s="5" t="s">
        <v>1035</v>
      </c>
      <c r="D56" s="5" t="s">
        <v>959</v>
      </c>
    </row>
    <row r="57" spans="1:4" x14ac:dyDescent="0.25">
      <c r="A57" s="5">
        <v>55</v>
      </c>
      <c r="B57" s="5" t="s">
        <v>1036</v>
      </c>
      <c r="C57" s="5" t="s">
        <v>838</v>
      </c>
      <c r="D57" s="5" t="s">
        <v>969</v>
      </c>
    </row>
    <row r="58" spans="1:4" x14ac:dyDescent="0.25">
      <c r="A58" s="5">
        <v>56</v>
      </c>
      <c r="B58" s="5" t="s">
        <v>1037</v>
      </c>
      <c r="C58" s="5" t="s">
        <v>202</v>
      </c>
      <c r="D58" s="5" t="s">
        <v>959</v>
      </c>
    </row>
    <row r="59" spans="1:4" x14ac:dyDescent="0.25">
      <c r="A59" s="5">
        <v>57</v>
      </c>
      <c r="B59" s="5" t="s">
        <v>1038</v>
      </c>
      <c r="C59" s="5" t="s">
        <v>1039</v>
      </c>
      <c r="D59" s="5" t="s">
        <v>969</v>
      </c>
    </row>
    <row r="60" spans="1:4" x14ac:dyDescent="0.25">
      <c r="A60" s="5">
        <v>58</v>
      </c>
      <c r="B60" s="5" t="s">
        <v>1040</v>
      </c>
      <c r="C60" s="5" t="s">
        <v>1041</v>
      </c>
      <c r="D60" s="5" t="s">
        <v>959</v>
      </c>
    </row>
    <row r="61" spans="1:4" x14ac:dyDescent="0.25">
      <c r="A61" s="5">
        <v>59</v>
      </c>
      <c r="B61" s="5" t="s">
        <v>1042</v>
      </c>
      <c r="C61" s="5" t="s">
        <v>1043</v>
      </c>
      <c r="D61" s="5" t="s">
        <v>959</v>
      </c>
    </row>
    <row r="62" spans="1:4" x14ac:dyDescent="0.25">
      <c r="A62" s="5">
        <v>60</v>
      </c>
      <c r="B62" s="5" t="s">
        <v>1044</v>
      </c>
      <c r="C62" s="5" t="s">
        <v>1045</v>
      </c>
      <c r="D62" s="5" t="s">
        <v>988</v>
      </c>
    </row>
    <row r="63" spans="1:4" x14ac:dyDescent="0.25">
      <c r="A63" s="5">
        <v>61</v>
      </c>
      <c r="B63" s="5" t="s">
        <v>1046</v>
      </c>
      <c r="C63" s="5" t="s">
        <v>1041</v>
      </c>
      <c r="D63" s="5" t="s">
        <v>1047</v>
      </c>
    </row>
    <row r="64" spans="1:4" x14ac:dyDescent="0.25">
      <c r="A64" s="5">
        <v>62</v>
      </c>
      <c r="B64" s="5" t="s">
        <v>1048</v>
      </c>
      <c r="C64" s="5" t="s">
        <v>1049</v>
      </c>
      <c r="D64" s="5" t="s">
        <v>959</v>
      </c>
    </row>
    <row r="65" spans="1:4" x14ac:dyDescent="0.25">
      <c r="A65" s="5">
        <v>63</v>
      </c>
      <c r="B65" s="5" t="s">
        <v>1050</v>
      </c>
      <c r="C65" s="5" t="s">
        <v>1051</v>
      </c>
      <c r="D65" s="5" t="s">
        <v>982</v>
      </c>
    </row>
    <row r="66" spans="1:4" x14ac:dyDescent="0.25">
      <c r="A66" s="5">
        <v>64</v>
      </c>
      <c r="B66" s="5" t="s">
        <v>1052</v>
      </c>
      <c r="C66" s="5" t="s">
        <v>1041</v>
      </c>
      <c r="D66" s="5" t="s">
        <v>978</v>
      </c>
    </row>
    <row r="67" spans="1:4" x14ac:dyDescent="0.25">
      <c r="A67" s="5">
        <v>65</v>
      </c>
      <c r="B67" s="5" t="s">
        <v>1053</v>
      </c>
      <c r="C67" s="5" t="s">
        <v>1054</v>
      </c>
      <c r="D67" s="5" t="s">
        <v>998</v>
      </c>
    </row>
    <row r="68" spans="1:4" x14ac:dyDescent="0.25">
      <c r="A68" s="5">
        <v>66</v>
      </c>
      <c r="B68" s="5" t="s">
        <v>1055</v>
      </c>
      <c r="C68" s="5" t="s">
        <v>790</v>
      </c>
      <c r="D68" s="5" t="s">
        <v>988</v>
      </c>
    </row>
    <row r="69" spans="1:4" x14ac:dyDescent="0.25">
      <c r="A69" s="5">
        <v>67</v>
      </c>
      <c r="B69" s="5" t="s">
        <v>1056</v>
      </c>
      <c r="C69" s="5" t="s">
        <v>1057</v>
      </c>
      <c r="D69" s="5" t="s">
        <v>988</v>
      </c>
    </row>
    <row r="70" spans="1:4" x14ac:dyDescent="0.25">
      <c r="A70" s="5">
        <v>68</v>
      </c>
      <c r="B70" s="5" t="s">
        <v>1058</v>
      </c>
      <c r="C70" s="5" t="s">
        <v>1059</v>
      </c>
      <c r="D70" s="5" t="s">
        <v>998</v>
      </c>
    </row>
    <row r="71" spans="1:4" x14ac:dyDescent="0.25">
      <c r="A71" s="5">
        <v>69</v>
      </c>
      <c r="B71" s="5" t="s">
        <v>1060</v>
      </c>
      <c r="C71" s="5" t="s">
        <v>1061</v>
      </c>
      <c r="D71" s="5" t="s">
        <v>1062</v>
      </c>
    </row>
    <row r="72" spans="1:4" x14ac:dyDescent="0.25">
      <c r="A72" s="5">
        <v>70</v>
      </c>
      <c r="B72" s="5" t="s">
        <v>1063</v>
      </c>
      <c r="C72" s="5" t="s">
        <v>1064</v>
      </c>
      <c r="D72" s="5" t="s">
        <v>959</v>
      </c>
    </row>
    <row r="73" spans="1:4" x14ac:dyDescent="0.25">
      <c r="A73" s="5">
        <v>71</v>
      </c>
      <c r="B73" s="5" t="s">
        <v>1065</v>
      </c>
      <c r="C73" s="5" t="s">
        <v>794</v>
      </c>
      <c r="D73" s="5" t="s">
        <v>988</v>
      </c>
    </row>
    <row r="74" spans="1:4" x14ac:dyDescent="0.25">
      <c r="A74" s="5">
        <v>72</v>
      </c>
      <c r="B74" s="5" t="s">
        <v>1066</v>
      </c>
      <c r="C74" s="5" t="s">
        <v>1067</v>
      </c>
      <c r="D74" s="5" t="s">
        <v>959</v>
      </c>
    </row>
    <row r="75" spans="1:4" x14ac:dyDescent="0.25">
      <c r="A75" s="5">
        <v>73</v>
      </c>
      <c r="B75" s="5" t="s">
        <v>1068</v>
      </c>
      <c r="C75" s="5" t="s">
        <v>1069</v>
      </c>
      <c r="D75" s="5" t="s">
        <v>959</v>
      </c>
    </row>
    <row r="76" spans="1:4" x14ac:dyDescent="0.25">
      <c r="A76" s="5">
        <v>74</v>
      </c>
      <c r="B76" s="5" t="s">
        <v>1070</v>
      </c>
      <c r="C76" s="5" t="s">
        <v>1071</v>
      </c>
      <c r="D76" s="5" t="s">
        <v>956</v>
      </c>
    </row>
    <row r="77" spans="1:4" x14ac:dyDescent="0.25">
      <c r="A77" s="5">
        <v>75</v>
      </c>
      <c r="B77" s="5" t="s">
        <v>1072</v>
      </c>
      <c r="C77" s="5" t="s">
        <v>1073</v>
      </c>
      <c r="D77" s="5" t="s">
        <v>956</v>
      </c>
    </row>
    <row r="78" spans="1:4" x14ac:dyDescent="0.25">
      <c r="A78" s="5">
        <v>76</v>
      </c>
      <c r="B78" s="5" t="s">
        <v>1074</v>
      </c>
      <c r="C78" s="5" t="s">
        <v>1075</v>
      </c>
      <c r="D78" s="5" t="s">
        <v>1047</v>
      </c>
    </row>
    <row r="79" spans="1:4" x14ac:dyDescent="0.25">
      <c r="A79" s="5">
        <v>77</v>
      </c>
      <c r="B79" s="5" t="s">
        <v>1076</v>
      </c>
      <c r="C79" s="5" t="s">
        <v>1077</v>
      </c>
      <c r="D79" s="5" t="s">
        <v>998</v>
      </c>
    </row>
    <row r="80" spans="1:4" x14ac:dyDescent="0.25">
      <c r="A80" s="5">
        <v>78</v>
      </c>
      <c r="B80" s="5" t="s">
        <v>1078</v>
      </c>
      <c r="C80" s="5" t="s">
        <v>1079</v>
      </c>
      <c r="D80" s="5" t="s">
        <v>1047</v>
      </c>
    </row>
    <row r="81" spans="1:4" x14ac:dyDescent="0.25">
      <c r="A81" s="5">
        <v>79</v>
      </c>
      <c r="B81" s="5" t="s">
        <v>1080</v>
      </c>
      <c r="C81" s="5" t="s">
        <v>1041</v>
      </c>
      <c r="D81" s="5" t="s">
        <v>988</v>
      </c>
    </row>
    <row r="82" spans="1:4" x14ac:dyDescent="0.25">
      <c r="A82" s="5">
        <v>80</v>
      </c>
      <c r="B82" s="5" t="s">
        <v>1081</v>
      </c>
      <c r="C82" s="5" t="s">
        <v>1082</v>
      </c>
      <c r="D82" s="5" t="s">
        <v>956</v>
      </c>
    </row>
    <row r="83" spans="1:4" x14ac:dyDescent="0.25">
      <c r="A83" s="5">
        <v>81</v>
      </c>
      <c r="B83" s="5" t="s">
        <v>1083</v>
      </c>
      <c r="C83" s="5" t="s">
        <v>483</v>
      </c>
      <c r="D83" s="5" t="s">
        <v>978</v>
      </c>
    </row>
    <row r="84" spans="1:4" x14ac:dyDescent="0.25">
      <c r="A84" s="5">
        <v>82</v>
      </c>
      <c r="B84" s="5" t="s">
        <v>1084</v>
      </c>
      <c r="C84" s="5" t="s">
        <v>1085</v>
      </c>
      <c r="D84" s="5" t="s">
        <v>956</v>
      </c>
    </row>
    <row r="85" spans="1:4" x14ac:dyDescent="0.25">
      <c r="A85" s="5">
        <v>83</v>
      </c>
      <c r="B85" s="5" t="s">
        <v>1086</v>
      </c>
      <c r="C85" s="5" t="s">
        <v>1087</v>
      </c>
      <c r="D85" s="5" t="s">
        <v>959</v>
      </c>
    </row>
    <row r="86" spans="1:4" x14ac:dyDescent="0.25">
      <c r="A86" s="5">
        <v>84</v>
      </c>
      <c r="B86" s="5" t="s">
        <v>1088</v>
      </c>
      <c r="C86" s="5" t="s">
        <v>1089</v>
      </c>
      <c r="D86" s="5" t="s">
        <v>956</v>
      </c>
    </row>
    <row r="87" spans="1:4" x14ac:dyDescent="0.25">
      <c r="A87" s="5">
        <v>85</v>
      </c>
      <c r="B87" s="5" t="s">
        <v>1090</v>
      </c>
      <c r="C87" s="5" t="s">
        <v>1091</v>
      </c>
      <c r="D87" s="5" t="s">
        <v>959</v>
      </c>
    </row>
    <row r="88" spans="1:4" x14ac:dyDescent="0.25">
      <c r="A88" s="5">
        <v>86</v>
      </c>
      <c r="B88" s="5" t="s">
        <v>1092</v>
      </c>
      <c r="C88" s="5" t="s">
        <v>1093</v>
      </c>
      <c r="D88" s="5" t="s">
        <v>998</v>
      </c>
    </row>
    <row r="89" spans="1:4" x14ac:dyDescent="0.25">
      <c r="A89" s="5">
        <v>87</v>
      </c>
      <c r="B89" s="5" t="s">
        <v>1094</v>
      </c>
      <c r="C89" s="5" t="s">
        <v>1095</v>
      </c>
      <c r="D89" s="5" t="s">
        <v>978</v>
      </c>
    </row>
    <row r="90" spans="1:4" x14ac:dyDescent="0.25">
      <c r="A90" s="5">
        <v>88</v>
      </c>
      <c r="B90" s="5" t="s">
        <v>1096</v>
      </c>
      <c r="C90" s="5" t="s">
        <v>1097</v>
      </c>
      <c r="D90" s="5" t="s">
        <v>988</v>
      </c>
    </row>
    <row r="91" spans="1:4" x14ac:dyDescent="0.25">
      <c r="A91" s="5">
        <v>89</v>
      </c>
      <c r="B91" s="5" t="s">
        <v>1098</v>
      </c>
      <c r="C91" s="5" t="s">
        <v>1099</v>
      </c>
      <c r="D91" s="5" t="s">
        <v>959</v>
      </c>
    </row>
    <row r="92" spans="1:4" x14ac:dyDescent="0.25">
      <c r="A92" s="5">
        <v>90</v>
      </c>
      <c r="B92" s="5" t="s">
        <v>1100</v>
      </c>
      <c r="C92" s="5" t="s">
        <v>1101</v>
      </c>
      <c r="D92" s="5" t="s">
        <v>956</v>
      </c>
    </row>
    <row r="93" spans="1:4" x14ac:dyDescent="0.25">
      <c r="A93" s="5">
        <v>91</v>
      </c>
      <c r="B93" s="5" t="s">
        <v>1040</v>
      </c>
      <c r="C93" s="5" t="s">
        <v>1102</v>
      </c>
      <c r="D93" s="5" t="s">
        <v>959</v>
      </c>
    </row>
    <row r="94" spans="1:4" x14ac:dyDescent="0.25">
      <c r="A94" s="5">
        <v>92</v>
      </c>
      <c r="B94" s="5" t="s">
        <v>1103</v>
      </c>
      <c r="C94" s="5" t="s">
        <v>1104</v>
      </c>
      <c r="D94" s="5" t="s">
        <v>959</v>
      </c>
    </row>
    <row r="95" spans="1:4" x14ac:dyDescent="0.25">
      <c r="A95" s="5">
        <v>93</v>
      </c>
      <c r="B95" s="5" t="s">
        <v>1105</v>
      </c>
      <c r="C95" s="5" t="s">
        <v>835</v>
      </c>
      <c r="D95" s="5" t="s">
        <v>969</v>
      </c>
    </row>
    <row r="96" spans="1:4" x14ac:dyDescent="0.25">
      <c r="A96" s="5">
        <v>94</v>
      </c>
      <c r="B96" s="5" t="e">
        <f>VLOOKUP(#REF!,général!$A$2:$I$409,4)</f>
        <v>#REF!</v>
      </c>
      <c r="C96" s="5" t="e">
        <f>VLOOKUP(#REF!,général!$A$2:$I$409,5)</f>
        <v>#REF!</v>
      </c>
      <c r="D96" s="5" t="e">
        <f>VLOOKUP(#REF!,général!$A$2:$I$409,8)</f>
        <v>#REF!</v>
      </c>
    </row>
    <row r="97" spans="1:4" x14ac:dyDescent="0.25">
      <c r="A97" s="5">
        <v>95</v>
      </c>
      <c r="B97" s="5" t="e">
        <f>VLOOKUP(#REF!,général!$A$2:$I$409,4)</f>
        <v>#REF!</v>
      </c>
      <c r="C97" s="5" t="e">
        <f>VLOOKUP(#REF!,général!$A$2:$I$409,5)</f>
        <v>#REF!</v>
      </c>
      <c r="D97" s="5" t="e">
        <f>VLOOKUP(#REF!,général!$A$2:$I$409,8)</f>
        <v>#REF!</v>
      </c>
    </row>
    <row r="98" spans="1:4" x14ac:dyDescent="0.25">
      <c r="A98" s="5">
        <v>96</v>
      </c>
      <c r="B98" s="5" t="e">
        <f>VLOOKUP(#REF!,général!$A$2:$I$409,4)</f>
        <v>#REF!</v>
      </c>
      <c r="C98" s="5" t="e">
        <f>VLOOKUP(#REF!,général!$A$2:$I$409,5)</f>
        <v>#REF!</v>
      </c>
      <c r="D98" s="5" t="e">
        <f>VLOOKUP(#REF!,général!$A$2:$I$409,8)</f>
        <v>#REF!</v>
      </c>
    </row>
    <row r="99" spans="1:4" x14ac:dyDescent="0.25">
      <c r="A99" s="5">
        <v>97</v>
      </c>
      <c r="B99" s="5" t="e">
        <f>VLOOKUP(#REF!,général!$A$2:$I$409,4)</f>
        <v>#REF!</v>
      </c>
      <c r="C99" s="5" t="e">
        <f>VLOOKUP(#REF!,général!$A$2:$I$409,5)</f>
        <v>#REF!</v>
      </c>
      <c r="D99" s="5" t="e">
        <f>VLOOKUP(#REF!,général!$A$2:$I$409,8)</f>
        <v>#REF!</v>
      </c>
    </row>
    <row r="100" spans="1:4" x14ac:dyDescent="0.25">
      <c r="A100" s="5">
        <v>98</v>
      </c>
      <c r="B100" s="5" t="e">
        <f>VLOOKUP(#REF!,général!$A$2:$I$409,4)</f>
        <v>#REF!</v>
      </c>
      <c r="C100" s="5" t="e">
        <f>VLOOKUP(#REF!,général!$A$2:$I$409,5)</f>
        <v>#REF!</v>
      </c>
      <c r="D100" s="5" t="e">
        <f>VLOOKUP(#REF!,général!$A$2:$I$409,8)</f>
        <v>#REF!</v>
      </c>
    </row>
    <row r="101" spans="1:4" x14ac:dyDescent="0.25">
      <c r="A101" s="5">
        <v>99</v>
      </c>
      <c r="B101" s="5" t="e">
        <f>VLOOKUP(#REF!,général!$A$2:$I$409,4)</f>
        <v>#REF!</v>
      </c>
      <c r="C101" s="5" t="e">
        <f>VLOOKUP(#REF!,général!$A$2:$I$409,5)</f>
        <v>#REF!</v>
      </c>
      <c r="D101" s="5" t="e">
        <f>VLOOKUP(#REF!,général!$A$2:$I$409,8)</f>
        <v>#REF!</v>
      </c>
    </row>
    <row r="102" spans="1:4" x14ac:dyDescent="0.25">
      <c r="A102" s="5">
        <v>100</v>
      </c>
      <c r="B102" s="5" t="e">
        <f>VLOOKUP(#REF!,général!$A$2:$I$409,4)</f>
        <v>#REF!</v>
      </c>
      <c r="C102" s="5" t="e">
        <f>VLOOKUP(#REF!,général!$A$2:$I$409,5)</f>
        <v>#REF!</v>
      </c>
      <c r="D102" s="5" t="e">
        <f>VLOOKUP(#REF!,général!$A$2:$I$409,8)</f>
        <v>#REF!</v>
      </c>
    </row>
  </sheetData>
  <mergeCells count="2">
    <mergeCell ref="A1:D1"/>
    <mergeCell ref="B2:C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zoomScaleNormal="100" workbookViewId="0">
      <selection activeCell="G68" sqref="G68"/>
    </sheetView>
  </sheetViews>
  <sheetFormatPr baseColWidth="10" defaultColWidth="9.140625" defaultRowHeight="15" x14ac:dyDescent="0.25"/>
  <cols>
    <col min="1" max="2" width="10.42578125"/>
    <col min="3" max="3" width="23.85546875"/>
    <col min="4" max="1025" width="10.42578125"/>
  </cols>
  <sheetData>
    <row r="1" spans="1:20" ht="21" x14ac:dyDescent="0.35">
      <c r="A1" s="65" t="s">
        <v>1106</v>
      </c>
      <c r="B1" s="65"/>
      <c r="C1" s="65"/>
      <c r="D1" s="65"/>
      <c r="E1" s="65"/>
      <c r="F1" s="65"/>
    </row>
    <row r="3" spans="1:20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43" t="s">
        <v>1111</v>
      </c>
    </row>
    <row r="4" spans="1:20" x14ac:dyDescent="0.25">
      <c r="A4" s="5">
        <v>1</v>
      </c>
      <c r="B4" s="45">
        <v>636</v>
      </c>
      <c r="C4" s="5" t="str">
        <f>VLOOKUP($B4,général!$A$2:$I$409,4)</f>
        <v>DEGUIN-DAWSON</v>
      </c>
      <c r="D4" s="5" t="str">
        <f>VLOOKUP($B4,général!$A$2:$I$409,5)</f>
        <v>Maxence</v>
      </c>
      <c r="E4" s="5" t="str">
        <f>VLOOKUP($B4,général!$A$2:$I$409,8)</f>
        <v>6B</v>
      </c>
      <c r="F4" s="46">
        <v>0.28402777777777799</v>
      </c>
      <c r="I4" s="47" t="s">
        <v>1112</v>
      </c>
      <c r="L4" s="48"/>
      <c r="M4" s="48"/>
      <c r="N4" s="48"/>
      <c r="O4" s="48"/>
      <c r="P4" s="48"/>
      <c r="Q4" s="48"/>
      <c r="R4" s="48"/>
      <c r="S4" s="48"/>
      <c r="T4" s="48"/>
    </row>
    <row r="5" spans="1:20" x14ac:dyDescent="0.25">
      <c r="A5" s="5">
        <v>2</v>
      </c>
      <c r="B5" s="45">
        <v>575</v>
      </c>
      <c r="C5" s="5">
        <f>VLOOKUP($B5,général!$A$2:$I$409,4)</f>
        <v>0</v>
      </c>
      <c r="D5" s="5">
        <f>VLOOKUP($B5,général!$A$2:$I$409,5)</f>
        <v>0</v>
      </c>
      <c r="E5" s="5">
        <f>VLOOKUP($B5,général!$A$2:$I$409,8)</f>
        <v>0</v>
      </c>
      <c r="F5" s="46">
        <v>0.297222222222222</v>
      </c>
      <c r="I5" s="49"/>
    </row>
    <row r="6" spans="1:20" x14ac:dyDescent="0.25">
      <c r="A6" s="5">
        <v>3</v>
      </c>
      <c r="B6" s="45">
        <v>573</v>
      </c>
      <c r="C6" s="5">
        <f>VLOOKUP($B6,général!$A$2:$I$409,4)</f>
        <v>0</v>
      </c>
      <c r="D6" s="5">
        <f>VLOOKUP($B6,général!$A$2:$I$409,5)</f>
        <v>0</v>
      </c>
      <c r="E6" s="5">
        <f>VLOOKUP($B6,général!$A$2:$I$409,8)</f>
        <v>0</v>
      </c>
      <c r="F6" s="46">
        <v>0.31666666666666698</v>
      </c>
    </row>
    <row r="7" spans="1:20" x14ac:dyDescent="0.25">
      <c r="A7" s="5">
        <v>4</v>
      </c>
      <c r="B7" s="45">
        <v>529</v>
      </c>
      <c r="C7" s="5" t="str">
        <f>VLOOKUP($B7,général!$A$2:$I$409,4)</f>
        <v>BESCOTI</v>
      </c>
      <c r="D7" s="5" t="str">
        <f>VLOOKUP($B7,général!$A$2:$I$409,5)</f>
        <v>Kevin</v>
      </c>
      <c r="E7" s="5" t="str">
        <f>VLOOKUP($B7,général!$A$2:$I$409,8)</f>
        <v>5B</v>
      </c>
      <c r="F7" s="46">
        <v>0.31736111111111098</v>
      </c>
    </row>
    <row r="8" spans="1:20" x14ac:dyDescent="0.25">
      <c r="A8" s="5">
        <v>5</v>
      </c>
      <c r="B8" s="45">
        <v>571</v>
      </c>
      <c r="C8" s="5" t="str">
        <f>VLOOKUP($B8,général!$A$2:$I$409,4)</f>
        <v>TARAPATA</v>
      </c>
      <c r="D8" s="5" t="str">
        <f>VLOOKUP($B8,général!$A$2:$I$409,5)</f>
        <v>Lucas</v>
      </c>
      <c r="E8" s="5" t="str">
        <f>VLOOKUP($B8,général!$A$2:$I$409,8)</f>
        <v>5C</v>
      </c>
      <c r="F8" s="46">
        <v>0.32430555555555601</v>
      </c>
    </row>
    <row r="9" spans="1:20" x14ac:dyDescent="0.25">
      <c r="A9" s="5">
        <v>6</v>
      </c>
      <c r="B9" s="45">
        <v>568</v>
      </c>
      <c r="C9" s="5" t="str">
        <f>VLOOKUP($B9,général!$A$2:$I$409,4)</f>
        <v>PRILLIEUX</v>
      </c>
      <c r="D9" s="5" t="str">
        <f>VLOOKUP($B9,général!$A$2:$I$409,5)</f>
        <v>Anaelle</v>
      </c>
      <c r="E9" s="5" t="str">
        <f>VLOOKUP($B9,général!$A$2:$I$409,8)</f>
        <v>5C</v>
      </c>
      <c r="F9" s="46">
        <v>0.33055555555555599</v>
      </c>
    </row>
    <row r="10" spans="1:20" x14ac:dyDescent="0.25">
      <c r="A10" s="5">
        <v>7</v>
      </c>
      <c r="B10" s="45">
        <v>513</v>
      </c>
      <c r="C10" s="5" t="str">
        <f>VLOOKUP($B10,général!$A$2:$I$409,4)</f>
        <v>MONVOISIN</v>
      </c>
      <c r="D10" s="5" t="str">
        <f>VLOOKUP($B10,général!$A$2:$I$409,5)</f>
        <v>Maryon</v>
      </c>
      <c r="E10" s="5" t="str">
        <f>VLOOKUP($B10,général!$A$2:$I$409,8)</f>
        <v>5A</v>
      </c>
      <c r="F10" s="46">
        <v>0.34166666666666701</v>
      </c>
    </row>
    <row r="11" spans="1:20" x14ac:dyDescent="0.25">
      <c r="A11" s="5">
        <v>8</v>
      </c>
      <c r="B11" s="45">
        <v>614</v>
      </c>
      <c r="C11" s="5" t="str">
        <f>VLOOKUP($B11,général!$A$2:$I$409,4)</f>
        <v>LÉGÈRE</v>
      </c>
      <c r="D11" s="5" t="str">
        <f>VLOOKUP($B11,général!$A$2:$I$409,5)</f>
        <v>Léane</v>
      </c>
      <c r="E11" s="5" t="str">
        <f>VLOOKUP($B11,général!$A$2:$I$409,8)</f>
        <v>6A</v>
      </c>
      <c r="F11" s="46">
        <v>0.34375</v>
      </c>
    </row>
    <row r="12" spans="1:20" x14ac:dyDescent="0.25">
      <c r="A12" s="5">
        <v>9</v>
      </c>
      <c r="B12" s="45">
        <v>627</v>
      </c>
      <c r="C12" s="5">
        <f>VLOOKUP($B12,général!$A$2:$I$409,4)</f>
        <v>0</v>
      </c>
      <c r="D12" s="5">
        <f>VLOOKUP($B12,général!$A$2:$I$409,5)</f>
        <v>0</v>
      </c>
      <c r="E12" s="5">
        <f>VLOOKUP($B12,général!$A$2:$I$409,8)</f>
        <v>0</v>
      </c>
      <c r="F12" s="46">
        <v>0.34861111111111098</v>
      </c>
    </row>
    <row r="13" spans="1:20" x14ac:dyDescent="0.25">
      <c r="A13" s="5">
        <v>10</v>
      </c>
      <c r="B13" s="45">
        <v>545</v>
      </c>
      <c r="C13" s="5" t="str">
        <f>VLOOKUP($B13,général!$A$2:$I$409,4)</f>
        <v>PILLARD</v>
      </c>
      <c r="D13" s="5" t="str">
        <f>VLOOKUP($B13,général!$A$2:$I$409,5)</f>
        <v>Lea</v>
      </c>
      <c r="E13" s="5" t="str">
        <f>VLOOKUP($B13,général!$A$2:$I$409,8)</f>
        <v>5B</v>
      </c>
      <c r="F13" s="46">
        <v>0.35277777777777802</v>
      </c>
    </row>
    <row r="14" spans="1:20" x14ac:dyDescent="0.25">
      <c r="A14" s="5">
        <v>11</v>
      </c>
      <c r="B14" s="45">
        <v>631</v>
      </c>
      <c r="C14" s="5" t="str">
        <f>VLOOKUP($B14,général!$A$2:$I$409,4)</f>
        <v>BEAURAIN</v>
      </c>
      <c r="D14" s="5" t="str">
        <f>VLOOKUP($B14,général!$A$2:$I$409,5)</f>
        <v>Lucas</v>
      </c>
      <c r="E14" s="5" t="str">
        <f>VLOOKUP($B14,général!$A$2:$I$409,8)</f>
        <v>6B</v>
      </c>
      <c r="F14" s="46">
        <v>0.35416666666666702</v>
      </c>
    </row>
    <row r="15" spans="1:20" x14ac:dyDescent="0.25">
      <c r="A15" s="5">
        <v>12</v>
      </c>
      <c r="B15" s="45">
        <v>628</v>
      </c>
      <c r="C15" s="5">
        <f>VLOOKUP($B15,général!$A$2:$I$409,4)</f>
        <v>0</v>
      </c>
      <c r="D15" s="5">
        <f>VLOOKUP($B15,général!$A$2:$I$409,5)</f>
        <v>0</v>
      </c>
      <c r="E15" s="5">
        <f>VLOOKUP($B15,général!$A$2:$I$409,8)</f>
        <v>0</v>
      </c>
      <c r="F15" s="46">
        <v>0.35694444444444401</v>
      </c>
    </row>
    <row r="16" spans="1:20" x14ac:dyDescent="0.25">
      <c r="A16" s="5">
        <v>13</v>
      </c>
      <c r="B16" s="45">
        <v>694</v>
      </c>
      <c r="C16" s="5" t="str">
        <f>VLOOKUP($B16,général!$A$2:$I$409,4)</f>
        <v>DEBLOCK</v>
      </c>
      <c r="D16" s="5" t="str">
        <f>VLOOKUP($B16,général!$A$2:$I$409,5)</f>
        <v>Ulysse</v>
      </c>
      <c r="E16" s="5" t="str">
        <f>VLOOKUP($B16,général!$A$2:$I$409,8)</f>
        <v>6D</v>
      </c>
      <c r="F16" s="46">
        <v>0.360416666666667</v>
      </c>
    </row>
    <row r="17" spans="1:6" x14ac:dyDescent="0.25">
      <c r="A17" s="5">
        <v>14</v>
      </c>
      <c r="B17" s="45">
        <v>703</v>
      </c>
      <c r="C17" s="5" t="str">
        <f>VLOOKUP($B17,général!$A$2:$I$409,4)</f>
        <v>MULLER</v>
      </c>
      <c r="D17" s="5" t="str">
        <f>VLOOKUP($B17,général!$A$2:$I$409,5)</f>
        <v>Alexia</v>
      </c>
      <c r="E17" s="5" t="str">
        <f>VLOOKUP($B17,général!$A$2:$I$409,8)</f>
        <v>6D</v>
      </c>
      <c r="F17" s="46">
        <v>0.36319444444444399</v>
      </c>
    </row>
    <row r="18" spans="1:6" x14ac:dyDescent="0.25">
      <c r="A18" s="5">
        <v>15</v>
      </c>
      <c r="B18" s="45">
        <v>650</v>
      </c>
      <c r="C18" s="5" t="str">
        <f>VLOOKUP($B18,général!$A$2:$I$409,4)</f>
        <v>PATE</v>
      </c>
      <c r="D18" s="5" t="str">
        <f>VLOOKUP($B18,général!$A$2:$I$409,5)</f>
        <v>Louis</v>
      </c>
      <c r="E18" s="5" t="str">
        <f>VLOOKUP($B18,général!$A$2:$I$409,8)</f>
        <v>6B</v>
      </c>
      <c r="F18" s="46">
        <v>0.37083333333333302</v>
      </c>
    </row>
    <row r="19" spans="1:6" x14ac:dyDescent="0.25">
      <c r="A19" s="5">
        <v>16</v>
      </c>
      <c r="B19" s="45">
        <v>604</v>
      </c>
      <c r="C19" s="5" t="str">
        <f>VLOOKUP($B19,général!$A$2:$I$409,4)</f>
        <v>DETHIER</v>
      </c>
      <c r="D19" s="5" t="str">
        <f>VLOOKUP($B19,général!$A$2:$I$409,5)</f>
        <v>Louane</v>
      </c>
      <c r="E19" s="5" t="str">
        <f>VLOOKUP($B19,général!$A$2:$I$409,8)</f>
        <v>6A</v>
      </c>
      <c r="F19" s="46">
        <v>0.37152777777777801</v>
      </c>
    </row>
    <row r="20" spans="1:6" x14ac:dyDescent="0.25">
      <c r="A20" s="5">
        <v>17</v>
      </c>
      <c r="B20" s="45">
        <v>579</v>
      </c>
      <c r="C20" s="5" t="str">
        <f>VLOOKUP($B20,général!$A$2:$I$409,4)</f>
        <v>BURONFOSSE</v>
      </c>
      <c r="D20" s="5" t="str">
        <f>VLOOKUP($B20,général!$A$2:$I$409,5)</f>
        <v>Noa</v>
      </c>
      <c r="E20" s="5" t="str">
        <f>VLOOKUP($B20,général!$A$2:$I$409,8)</f>
        <v>5D</v>
      </c>
      <c r="F20" s="46">
        <v>0.375</v>
      </c>
    </row>
    <row r="21" spans="1:6" x14ac:dyDescent="0.25">
      <c r="A21" s="5">
        <v>18</v>
      </c>
      <c r="B21" s="45">
        <v>661</v>
      </c>
      <c r="C21" s="5" t="str">
        <f>VLOOKUP($B21,général!$A$2:$I$409,4)</f>
        <v>CAILLAUX</v>
      </c>
      <c r="D21" s="5" t="str">
        <f>VLOOKUP($B21,général!$A$2:$I$409,5)</f>
        <v>Wyatt</v>
      </c>
      <c r="E21" s="5" t="str">
        <f>VLOOKUP($B21,général!$A$2:$I$409,8)</f>
        <v>6C</v>
      </c>
      <c r="F21" s="46">
        <v>0.375694444444444</v>
      </c>
    </row>
    <row r="22" spans="1:6" x14ac:dyDescent="0.25">
      <c r="A22" s="5">
        <v>19</v>
      </c>
      <c r="B22" s="45">
        <v>640</v>
      </c>
      <c r="C22" s="5" t="str">
        <f>VLOOKUP($B22,général!$A$2:$I$409,4)</f>
        <v>GABET</v>
      </c>
      <c r="D22" s="5" t="str">
        <f>VLOOKUP($B22,général!$A$2:$I$409,5)</f>
        <v>Corantin</v>
      </c>
      <c r="E22" s="5" t="str">
        <f>VLOOKUP($B22,général!$A$2:$I$409,8)</f>
        <v>6B</v>
      </c>
      <c r="F22" s="46">
        <v>0.37777777777777799</v>
      </c>
    </row>
    <row r="23" spans="1:6" x14ac:dyDescent="0.25">
      <c r="A23" s="5">
        <v>20</v>
      </c>
      <c r="B23" s="45">
        <v>538</v>
      </c>
      <c r="C23" s="5" t="str">
        <f>VLOOKUP($B23,général!$A$2:$I$409,4)</f>
        <v>DELIERE</v>
      </c>
      <c r="D23" s="5" t="str">
        <f>VLOOKUP($B23,général!$A$2:$I$409,5)</f>
        <v>Cassandra</v>
      </c>
      <c r="E23" s="5" t="str">
        <f>VLOOKUP($B23,général!$A$2:$I$409,8)</f>
        <v>5B</v>
      </c>
      <c r="F23" s="46">
        <v>0.37916666666666698</v>
      </c>
    </row>
    <row r="24" spans="1:6" x14ac:dyDescent="0.25">
      <c r="A24" s="5">
        <v>21</v>
      </c>
      <c r="B24" s="45">
        <v>641</v>
      </c>
      <c r="C24" s="5" t="str">
        <f>VLOOKUP($B24,général!$A$2:$I$409,4)</f>
        <v>GLEYZE</v>
      </c>
      <c r="D24" s="5" t="str">
        <f>VLOOKUP($B24,général!$A$2:$I$409,5)</f>
        <v>Sarah</v>
      </c>
      <c r="E24" s="5" t="str">
        <f>VLOOKUP($B24,général!$A$2:$I$409,8)</f>
        <v>6B</v>
      </c>
      <c r="F24" s="46">
        <v>0.37986111111111098</v>
      </c>
    </row>
    <row r="25" spans="1:6" x14ac:dyDescent="0.25">
      <c r="A25" s="5">
        <v>22</v>
      </c>
      <c r="B25" s="45">
        <v>651</v>
      </c>
      <c r="C25" s="5" t="str">
        <f>VLOOKUP($B25,général!$A$2:$I$409,4)</f>
        <v>POULAIN</v>
      </c>
      <c r="D25" s="5" t="str">
        <f>VLOOKUP($B25,général!$A$2:$I$409,5)</f>
        <v>Maxence</v>
      </c>
      <c r="E25" s="5" t="str">
        <f>VLOOKUP($B25,général!$A$2:$I$409,8)</f>
        <v>6B</v>
      </c>
      <c r="F25" s="46">
        <v>0.38124999999999998</v>
      </c>
    </row>
    <row r="26" spans="1:6" x14ac:dyDescent="0.25">
      <c r="A26" s="5">
        <v>23</v>
      </c>
      <c r="B26" s="45">
        <v>561</v>
      </c>
      <c r="C26" s="5" t="str">
        <f>VLOOKUP($B26,général!$A$2:$I$409,4)</f>
        <v>LE BOHEC</v>
      </c>
      <c r="D26" s="5" t="str">
        <f>VLOOKUP($B26,général!$A$2:$I$409,5)</f>
        <v>Neo</v>
      </c>
      <c r="E26" s="5" t="str">
        <f>VLOOKUP($B26,général!$A$2:$I$409,8)</f>
        <v>5C</v>
      </c>
      <c r="F26" s="46">
        <v>0.38194444444444398</v>
      </c>
    </row>
    <row r="27" spans="1:6" x14ac:dyDescent="0.25">
      <c r="A27" s="5">
        <v>24</v>
      </c>
      <c r="B27" s="45">
        <v>601</v>
      </c>
      <c r="C27" s="5" t="str">
        <f>VLOOKUP($B27,général!$A$2:$I$409,4)</f>
        <v>DEBAIL</v>
      </c>
      <c r="D27" s="5" t="str">
        <f>VLOOKUP($B27,général!$A$2:$I$409,5)</f>
        <v>Léona</v>
      </c>
      <c r="E27" s="5" t="str">
        <f>VLOOKUP($B27,général!$A$2:$I$409,8)</f>
        <v>6A</v>
      </c>
      <c r="F27" s="46">
        <v>0.38611111111111102</v>
      </c>
    </row>
    <row r="28" spans="1:6" x14ac:dyDescent="0.25">
      <c r="A28" s="5">
        <v>25</v>
      </c>
      <c r="B28" s="45">
        <v>672</v>
      </c>
      <c r="C28" s="5" t="str">
        <f>VLOOKUP($B28,général!$A$2:$I$409,4)</f>
        <v>LANGINIER</v>
      </c>
      <c r="D28" s="5" t="str">
        <f>VLOOKUP($B28,général!$A$2:$I$409,5)</f>
        <v>Coralyne</v>
      </c>
      <c r="E28" s="5" t="str">
        <f>VLOOKUP($B28,général!$A$2:$I$409,8)</f>
        <v>6C</v>
      </c>
      <c r="F28" s="46">
        <v>0.38888888888888901</v>
      </c>
    </row>
    <row r="29" spans="1:6" x14ac:dyDescent="0.25">
      <c r="A29" s="5">
        <v>26</v>
      </c>
      <c r="B29" s="45">
        <v>574</v>
      </c>
      <c r="C29" s="5">
        <f>VLOOKUP($B29,général!$A$2:$I$409,4)</f>
        <v>0</v>
      </c>
      <c r="D29" s="5">
        <f>VLOOKUP($B29,général!$A$2:$I$409,5)</f>
        <v>0</v>
      </c>
      <c r="E29" s="5">
        <f>VLOOKUP($B29,général!$A$2:$I$409,8)</f>
        <v>0</v>
      </c>
      <c r="F29" s="46">
        <v>0.389583333333333</v>
      </c>
    </row>
    <row r="30" spans="1:6" x14ac:dyDescent="0.25">
      <c r="A30" s="5">
        <v>27</v>
      </c>
      <c r="B30" s="45">
        <v>536</v>
      </c>
      <c r="C30" s="5" t="str">
        <f>VLOOKUP($B30,général!$A$2:$I$409,4)</f>
        <v>DEFOSSE</v>
      </c>
      <c r="D30" s="5" t="str">
        <f>VLOOKUP($B30,général!$A$2:$I$409,5)</f>
        <v>Corentin</v>
      </c>
      <c r="E30" s="5" t="str">
        <f>VLOOKUP($B30,général!$A$2:$I$409,8)</f>
        <v>5B</v>
      </c>
      <c r="F30" s="46">
        <v>0.390972222222222</v>
      </c>
    </row>
    <row r="31" spans="1:6" x14ac:dyDescent="0.25">
      <c r="A31" s="5">
        <v>28</v>
      </c>
      <c r="B31" s="45">
        <v>458</v>
      </c>
      <c r="C31" s="5" t="str">
        <f>VLOOKUP($B31,général!$A$2:$I$409,4)</f>
        <v>MARIN</v>
      </c>
      <c r="D31" s="5" t="str">
        <f>VLOOKUP($B31,général!$A$2:$I$409,5)</f>
        <v>Elyne</v>
      </c>
      <c r="E31" s="5" t="str">
        <f>VLOOKUP($B31,général!$A$2:$I$409,8)</f>
        <v>4C</v>
      </c>
      <c r="F31" s="46">
        <v>0.39236111111111099</v>
      </c>
    </row>
    <row r="32" spans="1:6" x14ac:dyDescent="0.25">
      <c r="A32" s="5">
        <v>29</v>
      </c>
      <c r="B32" s="45">
        <v>564</v>
      </c>
      <c r="C32" s="5" t="str">
        <f>VLOOKUP($B32,général!$A$2:$I$409,4)</f>
        <v>MONGEAUD</v>
      </c>
      <c r="D32" s="5" t="str">
        <f>VLOOKUP($B32,général!$A$2:$I$409,5)</f>
        <v>Angèle</v>
      </c>
      <c r="E32" s="5" t="str">
        <f>VLOOKUP($B32,général!$A$2:$I$409,8)</f>
        <v>5C</v>
      </c>
      <c r="F32" s="46">
        <v>0.39444444444444399</v>
      </c>
    </row>
    <row r="33" spans="1:6" x14ac:dyDescent="0.25">
      <c r="A33" s="5">
        <v>30</v>
      </c>
      <c r="B33" s="45">
        <v>695</v>
      </c>
      <c r="C33" s="5" t="str">
        <f>VLOOKUP($B33,général!$A$2:$I$409,4)</f>
        <v>DEBLOCK-LOGEZ</v>
      </c>
      <c r="D33" s="5" t="str">
        <f>VLOOKUP($B33,général!$A$2:$I$409,5)</f>
        <v>Jason</v>
      </c>
      <c r="E33" s="5" t="str">
        <f>VLOOKUP($B33,général!$A$2:$I$409,8)</f>
        <v>6D</v>
      </c>
      <c r="F33" s="46">
        <v>0.39930555555555602</v>
      </c>
    </row>
    <row r="34" spans="1:6" x14ac:dyDescent="0.25">
      <c r="A34" s="5">
        <v>31</v>
      </c>
      <c r="B34" s="45">
        <v>692</v>
      </c>
      <c r="C34" s="5" t="str">
        <f>VLOOKUP($B34,général!$A$2:$I$409,4)</f>
        <v>CAPLIN</v>
      </c>
      <c r="D34" s="5" t="str">
        <f>VLOOKUP($B34,général!$A$2:$I$409,5)</f>
        <v>Elise</v>
      </c>
      <c r="E34" s="5" t="str">
        <f>VLOOKUP($B34,général!$A$2:$I$409,8)</f>
        <v>6D</v>
      </c>
      <c r="F34" s="46">
        <v>0.40069444444444402</v>
      </c>
    </row>
    <row r="35" spans="1:6" x14ac:dyDescent="0.25">
      <c r="A35" s="5">
        <v>32</v>
      </c>
      <c r="B35" s="45">
        <v>500</v>
      </c>
      <c r="C35" s="5" t="str">
        <f>VLOOKUP($B35,général!$A$2:$I$409,4)</f>
        <v>BILLARD</v>
      </c>
      <c r="D35" s="5" t="str">
        <f>VLOOKUP($B35,général!$A$2:$I$409,5)</f>
        <v>Solène</v>
      </c>
      <c r="E35" s="5" t="str">
        <f>VLOOKUP($B35,général!$A$2:$I$409,8)</f>
        <v>5A</v>
      </c>
      <c r="F35" s="46">
        <v>0.40277777777777801</v>
      </c>
    </row>
    <row r="36" spans="1:6" x14ac:dyDescent="0.25">
      <c r="A36" s="5">
        <v>33</v>
      </c>
      <c r="B36" s="45">
        <v>617</v>
      </c>
      <c r="C36" s="5" t="str">
        <f>VLOOKUP($B36,général!$A$2:$I$409,4)</f>
        <v>PETELLE</v>
      </c>
      <c r="D36" s="5" t="str">
        <f>VLOOKUP($B36,général!$A$2:$I$409,5)</f>
        <v>Faustine</v>
      </c>
      <c r="E36" s="5" t="str">
        <f>VLOOKUP($B36,général!$A$2:$I$409,8)</f>
        <v>6A</v>
      </c>
      <c r="F36" s="46">
        <v>0.40347222222222201</v>
      </c>
    </row>
    <row r="37" spans="1:6" x14ac:dyDescent="0.25">
      <c r="A37" s="5">
        <v>34</v>
      </c>
      <c r="B37" s="45">
        <v>591</v>
      </c>
      <c r="C37" s="5" t="str">
        <f>VLOOKUP($B37,général!$A$2:$I$409,4)</f>
        <v>POISEAU</v>
      </c>
      <c r="D37" s="5" t="str">
        <f>VLOOKUP($B37,général!$A$2:$I$409,5)</f>
        <v>Sarah</v>
      </c>
      <c r="E37" s="5" t="str">
        <f>VLOOKUP($B37,général!$A$2:$I$409,8)</f>
        <v>5D</v>
      </c>
      <c r="F37" s="46">
        <v>0.40625</v>
      </c>
    </row>
    <row r="38" spans="1:6" x14ac:dyDescent="0.25">
      <c r="A38" s="5">
        <v>35</v>
      </c>
      <c r="B38" s="45">
        <v>686</v>
      </c>
      <c r="C38" s="5">
        <f>VLOOKUP($B38,général!$A$2:$I$409,4)</f>
        <v>0</v>
      </c>
      <c r="D38" s="5">
        <f>VLOOKUP($B38,général!$A$2:$I$409,5)</f>
        <v>0</v>
      </c>
      <c r="E38" s="5">
        <f>VLOOKUP($B38,général!$A$2:$I$409,8)</f>
        <v>0</v>
      </c>
      <c r="F38" s="46">
        <v>0.40763888888888899</v>
      </c>
    </row>
    <row r="39" spans="1:6" x14ac:dyDescent="0.25">
      <c r="A39" s="5">
        <v>36</v>
      </c>
      <c r="B39" s="45">
        <v>520</v>
      </c>
      <c r="C39" s="5" t="str">
        <f>VLOOKUP($B39,général!$A$2:$I$409,4)</f>
        <v>THOMAS</v>
      </c>
      <c r="D39" s="5" t="str">
        <f>VLOOKUP($B39,général!$A$2:$I$409,5)</f>
        <v>Morgane</v>
      </c>
      <c r="E39" s="5" t="str">
        <f>VLOOKUP($B39,général!$A$2:$I$409,8)</f>
        <v>5A</v>
      </c>
      <c r="F39" s="46">
        <v>0.41388888888888897</v>
      </c>
    </row>
    <row r="40" spans="1:6" x14ac:dyDescent="0.25">
      <c r="A40" s="5">
        <v>37</v>
      </c>
      <c r="B40" s="45">
        <v>543</v>
      </c>
      <c r="C40" s="5" t="str">
        <f>VLOOKUP($B40,général!$A$2:$I$409,4)</f>
        <v>HASKA</v>
      </c>
      <c r="D40" s="5" t="str">
        <f>VLOOKUP($B40,général!$A$2:$I$409,5)</f>
        <v>Matthis</v>
      </c>
      <c r="E40" s="5" t="str">
        <f>VLOOKUP($B40,général!$A$2:$I$409,8)</f>
        <v>5B</v>
      </c>
      <c r="F40" s="46">
        <v>0.41805555555555601</v>
      </c>
    </row>
    <row r="41" spans="1:6" x14ac:dyDescent="0.25">
      <c r="A41" s="5">
        <v>38</v>
      </c>
      <c r="B41" s="45">
        <v>639</v>
      </c>
      <c r="C41" s="5" t="str">
        <f>VLOOKUP($B41,général!$A$2:$I$409,4)</f>
        <v>ESLAN</v>
      </c>
      <c r="D41" s="5" t="str">
        <f>VLOOKUP($B41,général!$A$2:$I$409,5)</f>
        <v>Dylan</v>
      </c>
      <c r="E41" s="5" t="str">
        <f>VLOOKUP($B41,général!$A$2:$I$409,8)</f>
        <v>6B</v>
      </c>
      <c r="F41" s="46">
        <v>0.41875000000000001</v>
      </c>
    </row>
    <row r="42" spans="1:6" x14ac:dyDescent="0.25">
      <c r="A42" s="5">
        <v>39</v>
      </c>
      <c r="B42" s="45">
        <v>502</v>
      </c>
      <c r="C42" s="5" t="str">
        <f>VLOOKUP($B42,général!$A$2:$I$409,4)</f>
        <v>CAPLAIN</v>
      </c>
      <c r="D42" s="5" t="str">
        <f>VLOOKUP($B42,général!$A$2:$I$409,5)</f>
        <v>Clémence</v>
      </c>
      <c r="E42" s="5" t="str">
        <f>VLOOKUP($B42,général!$A$2:$I$409,8)</f>
        <v>5A</v>
      </c>
      <c r="F42" s="46">
        <v>0.42013888888888901</v>
      </c>
    </row>
    <row r="43" spans="1:6" x14ac:dyDescent="0.25">
      <c r="A43" s="5">
        <v>40</v>
      </c>
      <c r="B43" s="45">
        <v>611</v>
      </c>
      <c r="C43" s="5" t="str">
        <f>VLOOKUP($B43,général!$A$2:$I$409,4)</f>
        <v>LANCELIN</v>
      </c>
      <c r="D43" s="5" t="str">
        <f>VLOOKUP($B43,général!$A$2:$I$409,5)</f>
        <v>Berenice</v>
      </c>
      <c r="E43" s="5" t="str">
        <f>VLOOKUP($B43,général!$A$2:$I$409,8)</f>
        <v>6A</v>
      </c>
      <c r="F43" s="46">
        <v>0.42430555555555599</v>
      </c>
    </row>
    <row r="44" spans="1:6" x14ac:dyDescent="0.25">
      <c r="A44" s="5">
        <v>41</v>
      </c>
      <c r="B44" s="45">
        <v>562</v>
      </c>
      <c r="C44" s="5" t="str">
        <f>VLOOKUP($B44,général!$A$2:$I$409,4)</f>
        <v>LESERT</v>
      </c>
      <c r="D44" s="5" t="str">
        <f>VLOOKUP($B44,général!$A$2:$I$409,5)</f>
        <v>Léonie</v>
      </c>
      <c r="E44" s="5" t="str">
        <f>VLOOKUP($B44,général!$A$2:$I$409,8)</f>
        <v>5C</v>
      </c>
      <c r="F44" s="46">
        <v>0.42499999999999999</v>
      </c>
    </row>
    <row r="45" spans="1:6" x14ac:dyDescent="0.25">
      <c r="A45" s="5">
        <v>42</v>
      </c>
      <c r="B45" s="45">
        <v>563</v>
      </c>
      <c r="C45" s="5" t="str">
        <f>VLOOKUP($B45,général!$A$2:$I$409,4)</f>
        <v>MENNECHET</v>
      </c>
      <c r="D45" s="5" t="str">
        <f>VLOOKUP($B45,général!$A$2:$I$409,5)</f>
        <v>Emma</v>
      </c>
      <c r="E45" s="5" t="str">
        <f>VLOOKUP($B45,général!$A$2:$I$409,8)</f>
        <v>5C</v>
      </c>
      <c r="F45" s="46">
        <v>0.42986111111111103</v>
      </c>
    </row>
    <row r="46" spans="1:6" x14ac:dyDescent="0.25">
      <c r="A46" s="5">
        <v>43</v>
      </c>
      <c r="B46" s="45">
        <v>663</v>
      </c>
      <c r="C46" s="5" t="str">
        <f>VLOOKUP($B46,général!$A$2:$I$409,4)</f>
        <v>CORBIN--DEMILLY</v>
      </c>
      <c r="D46" s="5" t="str">
        <f>VLOOKUP($B46,général!$A$2:$I$409,5)</f>
        <v>Pauline</v>
      </c>
      <c r="E46" s="5" t="str">
        <f>VLOOKUP($B46,général!$A$2:$I$409,8)</f>
        <v>6C</v>
      </c>
      <c r="F46" s="46">
        <v>0.43194444444444402</v>
      </c>
    </row>
    <row r="47" spans="1:6" x14ac:dyDescent="0.25">
      <c r="A47" s="5">
        <v>44</v>
      </c>
      <c r="B47" s="45">
        <v>516</v>
      </c>
      <c r="C47" s="5" t="str">
        <f>VLOOKUP($B47,général!$A$2:$I$409,4)</f>
        <v>PENNELIER</v>
      </c>
      <c r="D47" s="5" t="str">
        <f>VLOOKUP($B47,général!$A$2:$I$409,5)</f>
        <v>Solène</v>
      </c>
      <c r="E47" s="5" t="str">
        <f>VLOOKUP($B47,général!$A$2:$I$409,8)</f>
        <v>5A</v>
      </c>
      <c r="F47" s="46">
        <v>0.43402777777777801</v>
      </c>
    </row>
    <row r="48" spans="1:6" x14ac:dyDescent="0.25">
      <c r="A48" s="5">
        <v>45</v>
      </c>
      <c r="B48" s="45">
        <v>509</v>
      </c>
      <c r="C48" s="5" t="str">
        <f>VLOOKUP($B48,général!$A$2:$I$409,4)</f>
        <v>GUILMAIN</v>
      </c>
      <c r="D48" s="5" t="str">
        <f>VLOOKUP($B48,général!$A$2:$I$409,5)</f>
        <v>Noémy</v>
      </c>
      <c r="E48" s="5" t="str">
        <f>VLOOKUP($B48,général!$A$2:$I$409,8)</f>
        <v>5A</v>
      </c>
      <c r="F48" s="46">
        <v>0.43541666666666701</v>
      </c>
    </row>
    <row r="49" spans="1:6" x14ac:dyDescent="0.25">
      <c r="A49" s="5">
        <v>46</v>
      </c>
      <c r="B49" s="45">
        <v>481</v>
      </c>
      <c r="C49" s="5" t="str">
        <f>VLOOKUP($B49,général!$A$2:$I$409,4)</f>
        <v>HANNIER NAUDIN</v>
      </c>
      <c r="D49" s="5" t="str">
        <f>VLOOKUP($B49,général!$A$2:$I$409,5)</f>
        <v>Gwendoline</v>
      </c>
      <c r="E49" s="5" t="str">
        <f>VLOOKUP($B49,général!$A$2:$I$409,8)</f>
        <v>4D</v>
      </c>
      <c r="F49" s="50">
        <v>0.43541666666666701</v>
      </c>
    </row>
    <row r="50" spans="1:6" x14ac:dyDescent="0.25">
      <c r="A50" s="5">
        <v>47</v>
      </c>
      <c r="B50" s="45">
        <v>633</v>
      </c>
      <c r="C50" s="5" t="str">
        <f>VLOOKUP($B50,général!$A$2:$I$409,4)</f>
        <v>BONNECHERE</v>
      </c>
      <c r="D50" s="5" t="str">
        <f>VLOOKUP($B50,général!$A$2:$I$409,5)</f>
        <v>Claire</v>
      </c>
      <c r="E50" s="5" t="str">
        <f>VLOOKUP($B50,général!$A$2:$I$409,8)</f>
        <v>6B</v>
      </c>
      <c r="F50" s="46">
        <v>0.43611111111111101</v>
      </c>
    </row>
    <row r="51" spans="1:6" x14ac:dyDescent="0.25">
      <c r="A51" s="5">
        <v>48</v>
      </c>
      <c r="B51" s="45">
        <v>652</v>
      </c>
      <c r="C51" s="5" t="str">
        <f>VLOOKUP($B51,général!$A$2:$I$409,4)</f>
        <v>PREVOST</v>
      </c>
      <c r="D51" s="5" t="str">
        <f>VLOOKUP($B51,général!$A$2:$I$409,5)</f>
        <v>Cléane</v>
      </c>
      <c r="E51" s="5" t="str">
        <f>VLOOKUP($B51,général!$A$2:$I$409,8)</f>
        <v>6B</v>
      </c>
      <c r="F51" s="46">
        <v>0.436805555555556</v>
      </c>
    </row>
    <row r="52" spans="1:6" x14ac:dyDescent="0.25">
      <c r="A52" s="5">
        <v>49</v>
      </c>
      <c r="B52" s="45">
        <v>621</v>
      </c>
      <c r="C52" s="5" t="str">
        <f>VLOOKUP($B52,général!$A$2:$I$409,4)</f>
        <v>RICHOU</v>
      </c>
      <c r="D52" s="5" t="str">
        <f>VLOOKUP($B52,général!$A$2:$I$409,5)</f>
        <v>Elise</v>
      </c>
      <c r="E52" s="5" t="str">
        <f>VLOOKUP($B52,général!$A$2:$I$409,8)</f>
        <v>6A</v>
      </c>
      <c r="F52" s="46">
        <v>0.44027777777777799</v>
      </c>
    </row>
    <row r="53" spans="1:6" x14ac:dyDescent="0.25">
      <c r="A53" s="5">
        <v>50</v>
      </c>
      <c r="B53" s="45">
        <v>578</v>
      </c>
      <c r="C53" s="5" t="str">
        <f>VLOOKUP($B53,général!$A$2:$I$409,4)</f>
        <v>BURONFOSSE</v>
      </c>
      <c r="D53" s="5" t="str">
        <f>VLOOKUP($B53,général!$A$2:$I$409,5)</f>
        <v>Axel</v>
      </c>
      <c r="E53" s="5" t="str">
        <f>VLOOKUP($B53,général!$A$2:$I$409,8)</f>
        <v>5D</v>
      </c>
      <c r="F53" s="46">
        <v>0.452083333333333</v>
      </c>
    </row>
    <row r="54" spans="1:6" x14ac:dyDescent="0.25">
      <c r="A54" s="5">
        <v>51</v>
      </c>
      <c r="B54" s="45">
        <v>646</v>
      </c>
      <c r="C54" s="5" t="str">
        <f>VLOOKUP($B54,général!$A$2:$I$409,4)</f>
        <v>LE DENMAT-BOCK</v>
      </c>
      <c r="D54" s="5" t="str">
        <f>VLOOKUP($B54,général!$A$2:$I$409,5)</f>
        <v>Mathéo</v>
      </c>
      <c r="E54" s="5" t="str">
        <f>VLOOKUP($B54,général!$A$2:$I$409,8)</f>
        <v>6B</v>
      </c>
      <c r="F54" s="46">
        <v>0.45624999999999999</v>
      </c>
    </row>
    <row r="55" spans="1:6" x14ac:dyDescent="0.25">
      <c r="A55" s="5">
        <v>52</v>
      </c>
      <c r="B55" s="45">
        <v>699</v>
      </c>
      <c r="C55" s="5" t="str">
        <f>VLOOKUP($B55,général!$A$2:$I$409,4)</f>
        <v>HUGE</v>
      </c>
      <c r="D55" s="5" t="str">
        <f>VLOOKUP($B55,général!$A$2:$I$409,5)</f>
        <v>Thomas</v>
      </c>
      <c r="E55" s="5" t="str">
        <f>VLOOKUP($B55,général!$A$2:$I$409,8)</f>
        <v>6D</v>
      </c>
      <c r="F55" s="46">
        <v>0.45763888888888898</v>
      </c>
    </row>
    <row r="56" spans="1:6" x14ac:dyDescent="0.25">
      <c r="A56" s="5">
        <v>53</v>
      </c>
      <c r="B56" s="45">
        <v>585</v>
      </c>
      <c r="C56" s="5" t="str">
        <f>VLOOKUP($B56,général!$A$2:$I$409,4)</f>
        <v>FRUITIER</v>
      </c>
      <c r="D56" s="5" t="str">
        <f>VLOOKUP($B56,général!$A$2:$I$409,5)</f>
        <v>Rosalie</v>
      </c>
      <c r="E56" s="5" t="str">
        <f>VLOOKUP($B56,général!$A$2:$I$409,8)</f>
        <v>5D</v>
      </c>
      <c r="F56" s="46">
        <v>0.46875</v>
      </c>
    </row>
    <row r="57" spans="1:6" x14ac:dyDescent="0.25">
      <c r="A57" s="5">
        <v>54</v>
      </c>
      <c r="B57" s="45">
        <v>560</v>
      </c>
      <c r="C57" s="5" t="str">
        <f>VLOOKUP($B57,général!$A$2:$I$409,4)</f>
        <v>LE BOHEC</v>
      </c>
      <c r="D57" s="5" t="str">
        <f>VLOOKUP($B57,général!$A$2:$I$409,5)</f>
        <v>Luc</v>
      </c>
      <c r="E57" s="5" t="str">
        <f>VLOOKUP($B57,général!$A$2:$I$409,8)</f>
        <v>5C</v>
      </c>
      <c r="F57" s="46">
        <v>0.47222222222222199</v>
      </c>
    </row>
    <row r="58" spans="1:6" x14ac:dyDescent="0.25">
      <c r="A58" s="5">
        <v>55</v>
      </c>
      <c r="B58" s="45">
        <v>533</v>
      </c>
      <c r="C58" s="5" t="str">
        <f>VLOOKUP($B58,général!$A$2:$I$409,4)</f>
        <v>CAPLAIN</v>
      </c>
      <c r="D58" s="5" t="str">
        <f>VLOOKUP($B58,général!$A$2:$I$409,5)</f>
        <v>Loic</v>
      </c>
      <c r="E58" s="5" t="str">
        <f>VLOOKUP($B58,général!$A$2:$I$409,8)</f>
        <v>5B</v>
      </c>
      <c r="F58" s="46">
        <v>0.47569444444444398</v>
      </c>
    </row>
    <row r="59" spans="1:6" x14ac:dyDescent="0.25">
      <c r="A59" s="5">
        <v>56</v>
      </c>
      <c r="B59" s="45">
        <v>588</v>
      </c>
      <c r="C59" s="5" t="str">
        <f>VLOOKUP($B59,général!$A$2:$I$409,4)</f>
        <v>KRAJEWSKI</v>
      </c>
      <c r="D59" s="5" t="str">
        <f>VLOOKUP($B59,général!$A$2:$I$409,5)</f>
        <v>Eléonore</v>
      </c>
      <c r="E59" s="5" t="str">
        <f>VLOOKUP($B59,général!$A$2:$I$409,8)</f>
        <v>5D</v>
      </c>
      <c r="F59" s="46">
        <v>0.47847222222222202</v>
      </c>
    </row>
    <row r="60" spans="1:6" x14ac:dyDescent="0.25">
      <c r="A60" s="5">
        <v>57</v>
      </c>
      <c r="B60" s="45">
        <v>690</v>
      </c>
      <c r="C60" s="5" t="str">
        <f>VLOOKUP($B60,général!$A$2:$I$409,4)</f>
        <v>BLEUSE</v>
      </c>
      <c r="D60" s="5" t="str">
        <f>VLOOKUP($B60,général!$A$2:$I$409,5)</f>
        <v>Ryan</v>
      </c>
      <c r="E60" s="5" t="str">
        <f>VLOOKUP($B60,général!$A$2:$I$409,8)</f>
        <v>6D</v>
      </c>
      <c r="F60" s="46">
        <v>0.484722222222222</v>
      </c>
    </row>
    <row r="61" spans="1:6" x14ac:dyDescent="0.25">
      <c r="A61" s="5">
        <v>58</v>
      </c>
      <c r="B61" s="45">
        <v>408</v>
      </c>
      <c r="C61" s="5" t="str">
        <f>VLOOKUP($B61,général!$A$2:$I$409,4)</f>
        <v>GARCIA</v>
      </c>
      <c r="D61" s="5" t="str">
        <f>VLOOKUP($B61,général!$A$2:$I$409,5)</f>
        <v>Lola</v>
      </c>
      <c r="E61" s="5" t="str">
        <f>VLOOKUP($B61,général!$A$2:$I$409,8)</f>
        <v>4A</v>
      </c>
      <c r="F61" s="46">
        <v>0.48888888888888898</v>
      </c>
    </row>
    <row r="62" spans="1:6" x14ac:dyDescent="0.25">
      <c r="A62" s="5">
        <v>59</v>
      </c>
      <c r="B62" s="45">
        <v>583</v>
      </c>
      <c r="C62" s="5" t="str">
        <f>VLOOKUP($B62,général!$A$2:$I$409,4)</f>
        <v>ECHAROUX</v>
      </c>
      <c r="D62" s="5" t="str">
        <f>VLOOKUP($B62,général!$A$2:$I$409,5)</f>
        <v>Thomas</v>
      </c>
      <c r="E62" s="5" t="str">
        <f>VLOOKUP($B62,général!$A$2:$I$409,8)</f>
        <v>5D</v>
      </c>
      <c r="F62" s="46">
        <v>0.49375000000000002</v>
      </c>
    </row>
    <row r="63" spans="1:6" x14ac:dyDescent="0.25">
      <c r="A63" s="5">
        <v>60</v>
      </c>
      <c r="B63" s="45">
        <v>609</v>
      </c>
      <c r="C63" s="5" t="str">
        <f>VLOOKUP($B63,général!$A$2:$I$409,4)</f>
        <v>GODAT</v>
      </c>
      <c r="D63" s="5" t="str">
        <f>VLOOKUP($B63,général!$A$2:$I$409,5)</f>
        <v>Stacy</v>
      </c>
      <c r="E63" s="5" t="str">
        <f>VLOOKUP($B63,général!$A$2:$I$409,8)</f>
        <v>6A</v>
      </c>
      <c r="F63" s="46">
        <v>0.49444444444444402</v>
      </c>
    </row>
    <row r="64" spans="1:6" x14ac:dyDescent="0.25">
      <c r="A64" s="5">
        <v>61</v>
      </c>
      <c r="B64" s="45">
        <v>514</v>
      </c>
      <c r="C64" s="5" t="str">
        <f>VLOOKUP($B64,général!$A$2:$I$409,4)</f>
        <v>MOURAIN</v>
      </c>
      <c r="D64" s="5" t="str">
        <f>VLOOKUP($B64,général!$A$2:$I$409,5)</f>
        <v>Marie</v>
      </c>
      <c r="E64" s="5" t="str">
        <f>VLOOKUP($B64,général!$A$2:$I$409,8)</f>
        <v>5A</v>
      </c>
      <c r="F64" s="46">
        <v>0.49652777777777801</v>
      </c>
    </row>
    <row r="65" spans="1:6" x14ac:dyDescent="0.25">
      <c r="A65" s="5">
        <v>62</v>
      </c>
      <c r="B65" s="45">
        <v>681</v>
      </c>
      <c r="C65" s="5" t="str">
        <f>VLOOKUP($B65,général!$A$2:$I$409,4)</f>
        <v>ROGER</v>
      </c>
      <c r="D65" s="5" t="str">
        <f>VLOOKUP($B65,général!$A$2:$I$409,5)</f>
        <v>Noah</v>
      </c>
      <c r="E65" s="5" t="str">
        <f>VLOOKUP($B65,général!$A$2:$I$409,8)</f>
        <v>6C</v>
      </c>
      <c r="F65" s="46">
        <v>0.49722222222222201</v>
      </c>
    </row>
    <row r="66" spans="1:6" x14ac:dyDescent="0.25">
      <c r="A66" s="5">
        <v>63</v>
      </c>
      <c r="B66" s="45">
        <v>654</v>
      </c>
      <c r="C66" s="5" t="str">
        <f>VLOOKUP($B66,général!$A$2:$I$409,4)</f>
        <v>RAMBOUR</v>
      </c>
      <c r="D66" s="5" t="str">
        <f>VLOOKUP($B66,général!$A$2:$I$409,5)</f>
        <v>Melodie</v>
      </c>
      <c r="E66" s="5" t="str">
        <f>VLOOKUP($B66,général!$A$2:$I$409,8)</f>
        <v>6B</v>
      </c>
      <c r="F66" s="46">
        <v>0.50208333333333299</v>
      </c>
    </row>
    <row r="67" spans="1:6" x14ac:dyDescent="0.25">
      <c r="A67" s="5">
        <v>64</v>
      </c>
      <c r="B67" s="45">
        <v>705</v>
      </c>
      <c r="C67" s="5" t="str">
        <f>VLOOKUP($B67,général!$A$2:$I$409,4)</f>
        <v>PIGNON</v>
      </c>
      <c r="D67" s="5" t="str">
        <f>VLOOKUP($B67,général!$A$2:$I$409,5)</f>
        <v>Lilou</v>
      </c>
      <c r="E67" s="5" t="str">
        <f>VLOOKUP($B67,général!$A$2:$I$409,8)</f>
        <v>6D</v>
      </c>
      <c r="F67" s="46">
        <v>0.50347222222222199</v>
      </c>
    </row>
    <row r="68" spans="1:6" x14ac:dyDescent="0.25">
      <c r="A68" s="5">
        <v>65</v>
      </c>
      <c r="B68" s="45">
        <v>615</v>
      </c>
      <c r="C68" s="5" t="str">
        <f>VLOOKUP($B68,général!$A$2:$I$409,4)</f>
        <v>MAROTINE</v>
      </c>
      <c r="D68" s="5" t="str">
        <f>VLOOKUP($B68,général!$A$2:$I$409,5)</f>
        <v>Oriane</v>
      </c>
      <c r="E68" s="5" t="str">
        <f>VLOOKUP($B68,général!$A$2:$I$409,8)</f>
        <v>6A</v>
      </c>
      <c r="F68" s="46">
        <v>0.50555555555555598</v>
      </c>
    </row>
    <row r="69" spans="1:6" x14ac:dyDescent="0.25">
      <c r="A69" s="5">
        <v>66</v>
      </c>
      <c r="B69" s="45">
        <v>501</v>
      </c>
      <c r="C69" s="5" t="str">
        <f>VLOOKUP($B69,général!$A$2:$I$409,4)</f>
        <v>BOULARD</v>
      </c>
      <c r="D69" s="5" t="str">
        <f>VLOOKUP($B69,général!$A$2:$I$409,5)</f>
        <v>Emeline</v>
      </c>
      <c r="E69" s="5" t="str">
        <f>VLOOKUP($B69,général!$A$2:$I$409,8)</f>
        <v>5A</v>
      </c>
      <c r="F69" s="46">
        <v>0.51458333333333295</v>
      </c>
    </row>
    <row r="70" spans="1:6" x14ac:dyDescent="0.25">
      <c r="A70" s="5">
        <v>67</v>
      </c>
      <c r="B70" s="45">
        <v>679</v>
      </c>
      <c r="C70" s="5" t="str">
        <f>VLOOKUP($B70,général!$A$2:$I$409,4)</f>
        <v>PESLIN</v>
      </c>
      <c r="D70" s="5" t="str">
        <f>VLOOKUP($B70,général!$A$2:$I$409,5)</f>
        <v>Shanon</v>
      </c>
      <c r="E70" s="5" t="str">
        <f>VLOOKUP($B70,général!$A$2:$I$409,8)</f>
        <v>6C</v>
      </c>
      <c r="F70" s="46">
        <v>0.55000000000000004</v>
      </c>
    </row>
    <row r="71" spans="1:6" x14ac:dyDescent="0.25">
      <c r="A71" s="5">
        <v>68</v>
      </c>
      <c r="B71" s="45">
        <v>674</v>
      </c>
      <c r="C71" s="5" t="str">
        <f>VLOOKUP($B71,général!$A$2:$I$409,4)</f>
        <v>MANSARD</v>
      </c>
      <c r="D71" s="5" t="str">
        <f>VLOOKUP($B71,général!$A$2:$I$409,5)</f>
        <v>Mathéo</v>
      </c>
      <c r="E71" s="5" t="str">
        <f>VLOOKUP($B71,général!$A$2:$I$409,8)</f>
        <v>6C</v>
      </c>
      <c r="F71" s="46">
        <v>0.56736111111111098</v>
      </c>
    </row>
    <row r="72" spans="1:6" x14ac:dyDescent="0.25">
      <c r="A72" s="5">
        <v>69</v>
      </c>
      <c r="B72" s="45">
        <v>683</v>
      </c>
      <c r="C72" s="5" t="str">
        <f>VLOOKUP($B72,général!$A$2:$I$409,4)</f>
        <v>VOGIQUE</v>
      </c>
      <c r="D72" s="5" t="str">
        <f>VLOOKUP($B72,général!$A$2:$I$409,5)</f>
        <v>Marie-Sarah</v>
      </c>
      <c r="E72" s="5" t="str">
        <f>VLOOKUP($B72,général!$A$2:$I$409,8)</f>
        <v>6C</v>
      </c>
      <c r="F72" s="46">
        <v>0.57083333333333297</v>
      </c>
    </row>
    <row r="73" spans="1:6" x14ac:dyDescent="0.25">
      <c r="A73" s="5">
        <v>70</v>
      </c>
      <c r="B73" s="45">
        <v>668</v>
      </c>
      <c r="C73" s="5" t="str">
        <f>VLOOKUP($B73,général!$A$2:$I$409,4)</f>
        <v>FAVEREAUX</v>
      </c>
      <c r="D73" s="5" t="str">
        <f>VLOOKUP($B73,général!$A$2:$I$409,5)</f>
        <v>Enzo</v>
      </c>
      <c r="E73" s="5" t="str">
        <f>VLOOKUP($B73,général!$A$2:$I$409,8)</f>
        <v>6C</v>
      </c>
      <c r="F73" s="46">
        <v>0.58888888888888902</v>
      </c>
    </row>
    <row r="74" spans="1:6" x14ac:dyDescent="0.25">
      <c r="A74" s="5">
        <v>71</v>
      </c>
      <c r="B74" s="45">
        <v>685</v>
      </c>
      <c r="C74" s="5">
        <f>VLOOKUP($B74,général!$A$2:$I$409,4)</f>
        <v>0</v>
      </c>
      <c r="D74" s="5">
        <f>VLOOKUP($B74,général!$A$2:$I$409,5)</f>
        <v>0</v>
      </c>
      <c r="E74" s="5">
        <f>VLOOKUP($B74,général!$A$2:$I$409,8)</f>
        <v>0</v>
      </c>
      <c r="F74" s="46">
        <v>0.59097222222222201</v>
      </c>
    </row>
    <row r="75" spans="1:6" x14ac:dyDescent="0.25">
      <c r="A75" s="5">
        <v>72</v>
      </c>
      <c r="B75" s="45">
        <v>563</v>
      </c>
      <c r="C75" s="5" t="str">
        <f>VLOOKUP($B75,général!$A$2:$I$409,4)</f>
        <v>MENNECHET</v>
      </c>
      <c r="D75" s="5" t="str">
        <f>VLOOKUP($B75,général!$A$2:$I$409,5)</f>
        <v>Emma</v>
      </c>
      <c r="E75" s="5" t="str">
        <f>VLOOKUP($B75,général!$A$2:$I$409,8)</f>
        <v>5C</v>
      </c>
      <c r="F75" s="46">
        <v>0.59236111111111101</v>
      </c>
    </row>
    <row r="76" spans="1:6" x14ac:dyDescent="0.25">
      <c r="A76" s="5">
        <v>73</v>
      </c>
      <c r="B76" s="45">
        <v>659</v>
      </c>
      <c r="C76" s="5" t="str">
        <f>VLOOKUP($B76,général!$A$2:$I$409,4)</f>
        <v>BLEUSE</v>
      </c>
      <c r="D76" s="5" t="str">
        <f>VLOOKUP($B76,général!$A$2:$I$409,5)</f>
        <v>David</v>
      </c>
      <c r="E76" s="5" t="str">
        <f>VLOOKUP($B76,général!$A$2:$I$409,8)</f>
        <v>6C</v>
      </c>
      <c r="F76" s="46">
        <v>0.59375</v>
      </c>
    </row>
    <row r="77" spans="1:6" x14ac:dyDescent="0.25">
      <c r="A77" s="5">
        <v>74</v>
      </c>
      <c r="B77" s="45">
        <v>619</v>
      </c>
      <c r="C77" s="5" t="str">
        <f>VLOOKUP($B77,général!$A$2:$I$409,4)</f>
        <v>POIVRE</v>
      </c>
      <c r="D77" s="5" t="str">
        <f>VLOOKUP($B77,général!$A$2:$I$409,5)</f>
        <v>Manon</v>
      </c>
      <c r="E77" s="5" t="str">
        <f>VLOOKUP($B77,général!$A$2:$I$409,8)</f>
        <v>6A</v>
      </c>
      <c r="F77" s="46">
        <v>0.63402777777777797</v>
      </c>
    </row>
    <row r="78" spans="1:6" x14ac:dyDescent="0.25">
      <c r="A78" s="5">
        <v>75</v>
      </c>
      <c r="B78" s="45">
        <v>675</v>
      </c>
      <c r="C78" s="5" t="str">
        <f>VLOOKUP($B78,général!$A$2:$I$409,4)</f>
        <v>METENS</v>
      </c>
      <c r="D78" s="5" t="str">
        <f>VLOOKUP($B78,général!$A$2:$I$409,5)</f>
        <v>Enzo</v>
      </c>
      <c r="E78" s="5" t="str">
        <f>VLOOKUP($B78,général!$A$2:$I$409,8)</f>
        <v>6C</v>
      </c>
      <c r="F78" s="46">
        <v>0.69722222222222197</v>
      </c>
    </row>
    <row r="79" spans="1:6" x14ac:dyDescent="0.25">
      <c r="A79" s="5">
        <v>76</v>
      </c>
      <c r="B79" s="45"/>
      <c r="C79" s="5" t="e">
        <f>VLOOKUP($B79,général!$A$2:$I$409,4)</f>
        <v>#N/A</v>
      </c>
      <c r="D79" s="5" t="e">
        <f>VLOOKUP($B79,général!$A$2:$I$409,5)</f>
        <v>#N/A</v>
      </c>
      <c r="E79" s="5" t="e">
        <f>VLOOKUP($B79,général!$A$2:$I$409,8)</f>
        <v>#N/A</v>
      </c>
      <c r="F79" s="46"/>
    </row>
    <row r="80" spans="1:6" x14ac:dyDescent="0.25">
      <c r="A80" s="5">
        <v>77</v>
      </c>
      <c r="B80" s="45"/>
      <c r="C80" s="5" t="e">
        <f>VLOOKUP($B80,général!$A$2:$I$409,4)</f>
        <v>#N/A</v>
      </c>
      <c r="D80" s="5" t="e">
        <f>VLOOKUP($B80,général!$A$2:$I$409,5)</f>
        <v>#N/A</v>
      </c>
      <c r="E80" s="5" t="e">
        <f>VLOOKUP($B80,général!$A$2:$I$409,8)</f>
        <v>#N/A</v>
      </c>
      <c r="F80" s="46"/>
    </row>
    <row r="81" spans="1:6" x14ac:dyDescent="0.25">
      <c r="A81" s="5">
        <v>78</v>
      </c>
      <c r="B81" s="45"/>
      <c r="C81" s="5" t="e">
        <f>VLOOKUP($B81,général!$A$2:$I$409,4)</f>
        <v>#N/A</v>
      </c>
      <c r="D81" s="5" t="e">
        <f>VLOOKUP($B81,général!$A$2:$I$409,5)</f>
        <v>#N/A</v>
      </c>
      <c r="E81" s="5" t="e">
        <f>VLOOKUP($B81,général!$A$2:$I$409,8)</f>
        <v>#N/A</v>
      </c>
      <c r="F81" s="46"/>
    </row>
    <row r="82" spans="1:6" x14ac:dyDescent="0.25">
      <c r="A82" s="5">
        <v>79</v>
      </c>
      <c r="B82" s="45"/>
      <c r="C82" s="5" t="e">
        <f>VLOOKUP($B82,général!$A$2:$I$409,4)</f>
        <v>#N/A</v>
      </c>
      <c r="D82" s="5" t="e">
        <f>VLOOKUP($B82,général!$A$2:$I$409,5)</f>
        <v>#N/A</v>
      </c>
      <c r="E82" s="5" t="e">
        <f>VLOOKUP($B82,général!$A$2:$I$409,8)</f>
        <v>#N/A</v>
      </c>
      <c r="F82" s="46"/>
    </row>
    <row r="83" spans="1:6" x14ac:dyDescent="0.25">
      <c r="A83" s="5">
        <v>80</v>
      </c>
      <c r="B83" s="45"/>
      <c r="C83" s="5" t="e">
        <f>VLOOKUP($B83,général!$A$2:$I$409,4)</f>
        <v>#N/A</v>
      </c>
      <c r="D83" s="5" t="e">
        <f>VLOOKUP($B83,général!$A$2:$I$409,5)</f>
        <v>#N/A</v>
      </c>
      <c r="E83" s="5" t="e">
        <f>VLOOKUP($B83,général!$A$2:$I$409,8)</f>
        <v>#N/A</v>
      </c>
      <c r="F83" s="46"/>
    </row>
    <row r="84" spans="1:6" x14ac:dyDescent="0.25">
      <c r="A84" s="5">
        <v>81</v>
      </c>
      <c r="B84" s="45"/>
      <c r="C84" s="5" t="e">
        <f>VLOOKUP($B84,général!$A$2:$I$409,4)</f>
        <v>#N/A</v>
      </c>
      <c r="D84" s="5" t="e">
        <f>VLOOKUP($B84,général!$A$2:$I$409,5)</f>
        <v>#N/A</v>
      </c>
      <c r="E84" s="5" t="e">
        <f>VLOOKUP($B84,général!$A$2:$I$409,8)</f>
        <v>#N/A</v>
      </c>
      <c r="F84" s="46"/>
    </row>
    <row r="85" spans="1:6" x14ac:dyDescent="0.25">
      <c r="A85" s="5">
        <v>82</v>
      </c>
      <c r="B85" s="45"/>
      <c r="C85" s="5" t="e">
        <f>VLOOKUP($B85,général!$A$2:$I$409,4)</f>
        <v>#N/A</v>
      </c>
      <c r="D85" s="5" t="e">
        <f>VLOOKUP($B85,général!$A$2:$I$409,5)</f>
        <v>#N/A</v>
      </c>
      <c r="E85" s="5" t="e">
        <f>VLOOKUP($B85,général!$A$2:$I$409,8)</f>
        <v>#N/A</v>
      </c>
      <c r="F85" s="46"/>
    </row>
    <row r="86" spans="1:6" x14ac:dyDescent="0.25">
      <c r="A86" s="5">
        <v>83</v>
      </c>
      <c r="B86" s="45"/>
      <c r="C86" s="5" t="e">
        <f>VLOOKUP($B86,général!$A$2:$I$409,4)</f>
        <v>#N/A</v>
      </c>
      <c r="D86" s="5" t="e">
        <f>VLOOKUP($B86,général!$A$2:$I$409,5)</f>
        <v>#N/A</v>
      </c>
      <c r="E86" s="5" t="e">
        <f>VLOOKUP($B86,général!$A$2:$I$409,8)</f>
        <v>#N/A</v>
      </c>
      <c r="F86" s="46"/>
    </row>
    <row r="87" spans="1:6" x14ac:dyDescent="0.25">
      <c r="A87" s="5">
        <v>84</v>
      </c>
      <c r="B87" s="45"/>
      <c r="C87" s="5" t="e">
        <f>VLOOKUP($B87,général!$A$2:$I$409,4)</f>
        <v>#N/A</v>
      </c>
      <c r="D87" s="5" t="e">
        <f>VLOOKUP($B87,général!$A$2:$I$409,5)</f>
        <v>#N/A</v>
      </c>
      <c r="E87" s="5" t="e">
        <f>VLOOKUP($B87,général!$A$2:$I$409,8)</f>
        <v>#N/A</v>
      </c>
      <c r="F87" s="46"/>
    </row>
    <row r="88" spans="1:6" x14ac:dyDescent="0.25">
      <c r="A88" s="5">
        <v>85</v>
      </c>
      <c r="B88" s="45"/>
      <c r="C88" s="5" t="e">
        <f>VLOOKUP($B88,général!$A$2:$I$409,4)</f>
        <v>#N/A</v>
      </c>
      <c r="D88" s="5" t="e">
        <f>VLOOKUP($B88,général!$A$2:$I$409,5)</f>
        <v>#N/A</v>
      </c>
      <c r="E88" s="5" t="e">
        <f>VLOOKUP($B88,général!$A$2:$I$409,8)</f>
        <v>#N/A</v>
      </c>
      <c r="F88" s="46"/>
    </row>
    <row r="89" spans="1:6" x14ac:dyDescent="0.25">
      <c r="A89" s="5">
        <v>86</v>
      </c>
      <c r="B89" s="45"/>
      <c r="C89" s="5" t="e">
        <f>VLOOKUP($B89,général!$A$2:$I$409,4)</f>
        <v>#N/A</v>
      </c>
      <c r="D89" s="5" t="e">
        <f>VLOOKUP($B89,général!$A$2:$I$409,5)</f>
        <v>#N/A</v>
      </c>
      <c r="E89" s="5" t="e">
        <f>VLOOKUP($B89,général!$A$2:$I$409,8)</f>
        <v>#N/A</v>
      </c>
      <c r="F89" s="46"/>
    </row>
    <row r="90" spans="1:6" x14ac:dyDescent="0.25">
      <c r="A90" s="5">
        <v>87</v>
      </c>
      <c r="B90" s="45"/>
      <c r="C90" s="5" t="e">
        <f>VLOOKUP($B90,général!$A$2:$I$409,4)</f>
        <v>#N/A</v>
      </c>
      <c r="D90" s="5" t="e">
        <f>VLOOKUP($B90,général!$A$2:$I$409,5)</f>
        <v>#N/A</v>
      </c>
      <c r="E90" s="5" t="e">
        <f>VLOOKUP($B90,général!$A$2:$I$409,8)</f>
        <v>#N/A</v>
      </c>
      <c r="F90" s="46"/>
    </row>
    <row r="91" spans="1:6" x14ac:dyDescent="0.25">
      <c r="A91" s="5">
        <v>88</v>
      </c>
      <c r="B91" s="45"/>
      <c r="C91" s="5" t="e">
        <f>VLOOKUP($B91,général!$A$2:$I$409,4)</f>
        <v>#N/A</v>
      </c>
      <c r="D91" s="5" t="e">
        <f>VLOOKUP($B91,général!$A$2:$I$409,5)</f>
        <v>#N/A</v>
      </c>
      <c r="E91" s="5" t="e">
        <f>VLOOKUP($B91,général!$A$2:$I$409,8)</f>
        <v>#N/A</v>
      </c>
      <c r="F91" s="51"/>
    </row>
    <row r="92" spans="1:6" x14ac:dyDescent="0.25">
      <c r="A92" s="5">
        <v>89</v>
      </c>
      <c r="B92" s="45"/>
      <c r="C92" s="5" t="e">
        <f>VLOOKUP($B92,général!$A$2:$I$409,4)</f>
        <v>#N/A</v>
      </c>
      <c r="D92" s="5" t="e">
        <f>VLOOKUP($B92,général!$A$2:$I$409,5)</f>
        <v>#N/A</v>
      </c>
      <c r="E92" s="5" t="e">
        <f>VLOOKUP($B92,général!$A$2:$I$409,8)</f>
        <v>#N/A</v>
      </c>
      <c r="F92" s="51"/>
    </row>
    <row r="93" spans="1:6" x14ac:dyDescent="0.25">
      <c r="A93" s="5">
        <v>90</v>
      </c>
      <c r="B93" s="45"/>
      <c r="C93" s="5" t="e">
        <f>VLOOKUP($B93,général!$A$2:$I$409,4)</f>
        <v>#N/A</v>
      </c>
      <c r="D93" s="5" t="e">
        <f>VLOOKUP($B93,général!$A$2:$I$409,5)</f>
        <v>#N/A</v>
      </c>
      <c r="E93" s="5" t="e">
        <f>VLOOKUP($B93,général!$A$2:$I$409,8)</f>
        <v>#N/A</v>
      </c>
      <c r="F93" s="51"/>
    </row>
    <row r="94" spans="1:6" x14ac:dyDescent="0.25">
      <c r="A94" s="5">
        <v>91</v>
      </c>
      <c r="B94" s="45"/>
      <c r="C94" s="5" t="e">
        <f>VLOOKUP($B94,général!$A$2:$I$409,4)</f>
        <v>#N/A</v>
      </c>
      <c r="D94" s="5" t="e">
        <f>VLOOKUP($B94,général!$A$2:$I$409,5)</f>
        <v>#N/A</v>
      </c>
      <c r="E94" s="5" t="e">
        <f>VLOOKUP($B94,général!$A$2:$I$409,8)</f>
        <v>#N/A</v>
      </c>
      <c r="F94" s="51"/>
    </row>
    <row r="95" spans="1:6" x14ac:dyDescent="0.25">
      <c r="A95" s="5">
        <v>92</v>
      </c>
      <c r="B95" s="45"/>
      <c r="C95" s="5" t="e">
        <f>VLOOKUP($B95,général!$A$2:$I$409,4)</f>
        <v>#N/A</v>
      </c>
      <c r="D95" s="5" t="e">
        <f>VLOOKUP($B95,général!$A$2:$I$409,5)</f>
        <v>#N/A</v>
      </c>
      <c r="E95" s="5" t="e">
        <f>VLOOKUP($B95,général!$A$2:$I$409,8)</f>
        <v>#N/A</v>
      </c>
      <c r="F95" s="51"/>
    </row>
    <row r="96" spans="1:6" x14ac:dyDescent="0.25">
      <c r="A96" s="5">
        <v>93</v>
      </c>
      <c r="B96" s="45"/>
      <c r="C96" s="5" t="e">
        <f>VLOOKUP($B96,général!$A$2:$I$409,4)</f>
        <v>#N/A</v>
      </c>
      <c r="D96" s="5" t="e">
        <f>VLOOKUP($B96,général!$A$2:$I$409,5)</f>
        <v>#N/A</v>
      </c>
      <c r="E96" s="5" t="e">
        <f>VLOOKUP($B96,général!$A$2:$I$409,8)</f>
        <v>#N/A</v>
      </c>
      <c r="F96" s="51"/>
    </row>
    <row r="97" spans="1:6" x14ac:dyDescent="0.25">
      <c r="A97" s="5">
        <v>94</v>
      </c>
      <c r="B97" s="45"/>
      <c r="C97" s="5" t="e">
        <f>VLOOKUP($B97,général!$A$2:$I$409,4)</f>
        <v>#N/A</v>
      </c>
      <c r="D97" s="5" t="e">
        <f>VLOOKUP($B97,général!$A$2:$I$409,5)</f>
        <v>#N/A</v>
      </c>
      <c r="E97" s="5" t="e">
        <f>VLOOKUP($B97,général!$A$2:$I$409,8)</f>
        <v>#N/A</v>
      </c>
      <c r="F97" s="51"/>
    </row>
    <row r="98" spans="1:6" x14ac:dyDescent="0.25">
      <c r="A98" s="5">
        <v>95</v>
      </c>
      <c r="B98" s="45"/>
      <c r="C98" s="5" t="e">
        <f>VLOOKUP($B98,général!$A$2:$I$409,4)</f>
        <v>#N/A</v>
      </c>
      <c r="D98" s="5" t="e">
        <f>VLOOKUP($B98,général!$A$2:$I$409,5)</f>
        <v>#N/A</v>
      </c>
      <c r="E98" s="5" t="e">
        <f>VLOOKUP($B98,général!$A$2:$I$409,8)</f>
        <v>#N/A</v>
      </c>
      <c r="F98" s="51"/>
    </row>
    <row r="99" spans="1:6" x14ac:dyDescent="0.25">
      <c r="A99" s="5">
        <v>96</v>
      </c>
      <c r="B99" s="45"/>
      <c r="C99" s="5" t="e">
        <f>VLOOKUP($B99,général!$A$2:$I$409,4)</f>
        <v>#N/A</v>
      </c>
      <c r="D99" s="5" t="e">
        <f>VLOOKUP($B99,général!$A$2:$I$409,5)</f>
        <v>#N/A</v>
      </c>
      <c r="E99" s="5" t="e">
        <f>VLOOKUP($B99,général!$A$2:$I$409,8)</f>
        <v>#N/A</v>
      </c>
      <c r="F99" s="51"/>
    </row>
    <row r="100" spans="1:6" x14ac:dyDescent="0.25">
      <c r="A100" s="5">
        <v>97</v>
      </c>
      <c r="B100" s="45"/>
      <c r="C100" s="5" t="e">
        <f>VLOOKUP($B100,général!$A$2:$I$409,4)</f>
        <v>#N/A</v>
      </c>
      <c r="D100" s="5" t="e">
        <f>VLOOKUP($B100,général!$A$2:$I$409,5)</f>
        <v>#N/A</v>
      </c>
      <c r="E100" s="5" t="e">
        <f>VLOOKUP($B100,général!$A$2:$I$409,8)</f>
        <v>#N/A</v>
      </c>
      <c r="F100" s="51"/>
    </row>
    <row r="101" spans="1:6" x14ac:dyDescent="0.25">
      <c r="A101" s="5">
        <v>98</v>
      </c>
      <c r="B101" s="45"/>
      <c r="C101" s="5" t="e">
        <f>VLOOKUP($B101,général!$A$2:$I$409,4)</f>
        <v>#N/A</v>
      </c>
      <c r="D101" s="5" t="e">
        <f>VLOOKUP($B101,général!$A$2:$I$409,5)</f>
        <v>#N/A</v>
      </c>
      <c r="E101" s="5" t="e">
        <f>VLOOKUP($B101,général!$A$2:$I$409,8)</f>
        <v>#N/A</v>
      </c>
      <c r="F101" s="51"/>
    </row>
    <row r="102" spans="1:6" x14ac:dyDescent="0.25">
      <c r="A102" s="5">
        <v>99</v>
      </c>
      <c r="B102" s="45"/>
      <c r="C102" s="5" t="e">
        <f>VLOOKUP($B102,général!$A$2:$I$409,4)</f>
        <v>#N/A</v>
      </c>
      <c r="D102" s="5" t="e">
        <f>VLOOKUP($B102,général!$A$2:$I$409,5)</f>
        <v>#N/A</v>
      </c>
      <c r="E102" s="5" t="e">
        <f>VLOOKUP($B102,général!$A$2:$I$409,8)</f>
        <v>#N/A</v>
      </c>
      <c r="F102" s="51"/>
    </row>
    <row r="103" spans="1:6" x14ac:dyDescent="0.25">
      <c r="A103" s="5">
        <v>100</v>
      </c>
      <c r="B103" s="45"/>
      <c r="C103" s="5" t="e">
        <f>VLOOKUP($B103,général!$A$2:$I$409,4)</f>
        <v>#N/A</v>
      </c>
      <c r="D103" s="5" t="e">
        <f>VLOOKUP($B103,général!$A$2:$I$409,5)</f>
        <v>#N/A</v>
      </c>
      <c r="E103" s="5" t="e">
        <f>VLOOKUP($B103,général!$A$2:$I$409,8)</f>
        <v>#N/A</v>
      </c>
      <c r="F103" s="51"/>
    </row>
  </sheetData>
  <autoFilter ref="A3:F103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zoomScaleNormal="100" workbookViewId="0">
      <selection activeCell="F4" sqref="F4"/>
    </sheetView>
  </sheetViews>
  <sheetFormatPr baseColWidth="10" defaultColWidth="9.140625" defaultRowHeight="15" x14ac:dyDescent="0.25"/>
  <cols>
    <col min="1" max="2" width="10.42578125"/>
    <col min="3" max="3" width="22.85546875" customWidth="1"/>
    <col min="4" max="4" width="12.5703125"/>
    <col min="5" max="1025" width="10.42578125"/>
  </cols>
  <sheetData>
    <row r="1" spans="1:6" ht="21" x14ac:dyDescent="0.35">
      <c r="A1" s="65" t="s">
        <v>1113</v>
      </c>
      <c r="B1" s="65"/>
      <c r="C1" s="65"/>
      <c r="D1" s="65"/>
      <c r="E1" s="65"/>
      <c r="F1" s="65"/>
    </row>
    <row r="3" spans="1:6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43" t="s">
        <v>1111</v>
      </c>
    </row>
    <row r="4" spans="1:6" x14ac:dyDescent="0.25">
      <c r="A4" s="5">
        <v>1</v>
      </c>
      <c r="B4" s="45">
        <v>556</v>
      </c>
      <c r="C4" s="5" t="str">
        <f>VLOOKUP($B4,général!$A$2:$I$409,4)</f>
        <v>DOLAY--RICHET</v>
      </c>
      <c r="D4" s="5" t="str">
        <f>VLOOKUP($B4,général!$A$2:$I$409,5)</f>
        <v>Quentin</v>
      </c>
      <c r="E4" s="5" t="str">
        <f>VLOOKUP($B4,général!$A$2:$I$409,8)</f>
        <v>5C</v>
      </c>
      <c r="F4" s="46">
        <v>0.4</v>
      </c>
    </row>
    <row r="5" spans="1:6" x14ac:dyDescent="0.25">
      <c r="A5" s="5">
        <v>2</v>
      </c>
      <c r="B5" s="45">
        <v>589</v>
      </c>
      <c r="C5" s="5" t="str">
        <f>VLOOKUP($B5,général!$A$2:$I$409,4)</f>
        <v>MINETTE SEVESTE</v>
      </c>
      <c r="D5" s="5" t="str">
        <f>VLOOKUP($B5,général!$A$2:$I$409,5)</f>
        <v>Lea</v>
      </c>
      <c r="E5" s="5" t="str">
        <f>VLOOKUP($B5,général!$A$2:$I$409,8)</f>
        <v>5D</v>
      </c>
      <c r="F5" s="46">
        <v>0.40486111111111101</v>
      </c>
    </row>
    <row r="6" spans="1:6" x14ac:dyDescent="0.25">
      <c r="A6" s="5">
        <v>3</v>
      </c>
      <c r="B6" s="45">
        <v>556</v>
      </c>
      <c r="C6" s="5" t="str">
        <f>VLOOKUP($B6,général!$A$2:$I$409,4)</f>
        <v>DOLAY--RICHET</v>
      </c>
      <c r="D6" s="5" t="str">
        <f>VLOOKUP($B6,général!$A$2:$I$409,5)</f>
        <v>Quentin</v>
      </c>
      <c r="E6" s="5" t="str">
        <f>VLOOKUP($B6,général!$A$2:$I$409,8)</f>
        <v>5C</v>
      </c>
      <c r="F6" s="46">
        <v>0.41041666666666698</v>
      </c>
    </row>
    <row r="7" spans="1:6" x14ac:dyDescent="0.25">
      <c r="A7" s="5">
        <v>4</v>
      </c>
      <c r="B7" s="45">
        <v>630</v>
      </c>
      <c r="C7" s="5" t="str">
        <f>VLOOKUP($B7,général!$A$2:$I$409,4)</f>
        <v>ANCESCHI</v>
      </c>
      <c r="D7" s="5" t="str">
        <f>VLOOKUP($B7,général!$A$2:$I$409,5)</f>
        <v>Manon</v>
      </c>
      <c r="E7" s="5" t="str">
        <f>VLOOKUP($B7,général!$A$2:$I$409,8)</f>
        <v>6B</v>
      </c>
      <c r="F7" s="46">
        <v>0.420833333333333</v>
      </c>
    </row>
    <row r="8" spans="1:6" x14ac:dyDescent="0.25">
      <c r="A8" s="5">
        <v>5</v>
      </c>
      <c r="B8" s="45">
        <v>657</v>
      </c>
      <c r="C8" s="5">
        <f>VLOOKUP($B8,général!$A$2:$I$409,4)</f>
        <v>0</v>
      </c>
      <c r="D8" s="5">
        <f>VLOOKUP($B8,général!$A$2:$I$409,5)</f>
        <v>0</v>
      </c>
      <c r="E8" s="5">
        <f>VLOOKUP($B8,général!$A$2:$I$409,8)</f>
        <v>0</v>
      </c>
      <c r="F8" s="46">
        <v>0.43402777777777801</v>
      </c>
    </row>
    <row r="9" spans="1:6" x14ac:dyDescent="0.25">
      <c r="A9" s="5">
        <v>6</v>
      </c>
      <c r="B9" s="45">
        <v>662</v>
      </c>
      <c r="C9" s="5" t="str">
        <f>VLOOKUP($B9,général!$A$2:$I$409,4)</f>
        <v>CANUT</v>
      </c>
      <c r="D9" s="5" t="str">
        <f>VLOOKUP($B9,général!$A$2:$I$409,5)</f>
        <v>Loredana</v>
      </c>
      <c r="E9" s="5" t="str">
        <f>VLOOKUP($B9,général!$A$2:$I$409,8)</f>
        <v>6D</v>
      </c>
      <c r="F9" s="46">
        <v>0.43958333333333299</v>
      </c>
    </row>
    <row r="10" spans="1:6" x14ac:dyDescent="0.25">
      <c r="A10" s="5">
        <v>7</v>
      </c>
      <c r="B10" s="45">
        <v>557</v>
      </c>
      <c r="C10" s="5" t="str">
        <f>VLOOKUP($B10,général!$A$2:$I$409,4)</f>
        <v>DORANGEVILLE</v>
      </c>
      <c r="D10" s="5" t="str">
        <f>VLOOKUP($B10,général!$A$2:$I$409,5)</f>
        <v>Noa</v>
      </c>
      <c r="E10" s="5" t="str">
        <f>VLOOKUP($B10,général!$A$2:$I$409,8)</f>
        <v>5C</v>
      </c>
      <c r="F10" s="46">
        <v>0.44166666666666698</v>
      </c>
    </row>
    <row r="11" spans="1:6" x14ac:dyDescent="0.25">
      <c r="A11" s="5">
        <v>8</v>
      </c>
      <c r="B11" s="45">
        <v>521</v>
      </c>
      <c r="C11" s="5" t="str">
        <f>VLOOKUP($B11,général!$A$2:$I$409,4)</f>
        <v>TRONQUOY</v>
      </c>
      <c r="D11" s="5" t="str">
        <f>VLOOKUP($B11,général!$A$2:$I$409,5)</f>
        <v>Remi</v>
      </c>
      <c r="E11" s="5" t="str">
        <f>VLOOKUP($B11,général!$A$2:$I$409,8)</f>
        <v>5A</v>
      </c>
      <c r="F11" s="46">
        <v>0.44305555555555598</v>
      </c>
    </row>
    <row r="12" spans="1:6" x14ac:dyDescent="0.25">
      <c r="A12" s="5">
        <v>9</v>
      </c>
      <c r="B12" s="45">
        <v>531</v>
      </c>
      <c r="C12" s="5" t="str">
        <f>VLOOKUP($B12,général!$A$2:$I$409,4)</f>
        <v>BROCQ-VALDEGAMBERI</v>
      </c>
      <c r="D12" s="5" t="str">
        <f>VLOOKUP($B12,général!$A$2:$I$409,5)</f>
        <v>Lou-Anne</v>
      </c>
      <c r="E12" s="5" t="str">
        <f>VLOOKUP($B12,général!$A$2:$I$409,8)</f>
        <v>5B</v>
      </c>
      <c r="F12" s="46">
        <v>0.44374999999999998</v>
      </c>
    </row>
    <row r="13" spans="1:6" x14ac:dyDescent="0.25">
      <c r="A13" s="5">
        <v>10</v>
      </c>
      <c r="B13" s="45">
        <v>581</v>
      </c>
      <c r="C13" s="5" t="str">
        <f>VLOOKUP($B13,général!$A$2:$I$409,4)</f>
        <v>CORDEVANT</v>
      </c>
      <c r="D13" s="5" t="str">
        <f>VLOOKUP($B13,général!$A$2:$I$409,5)</f>
        <v>Pauline</v>
      </c>
      <c r="E13" s="5" t="str">
        <f>VLOOKUP($B13,général!$A$2:$I$409,8)</f>
        <v>5D</v>
      </c>
      <c r="F13" s="46">
        <v>0.44444444444444398</v>
      </c>
    </row>
    <row r="14" spans="1:6" x14ac:dyDescent="0.25">
      <c r="A14" s="5">
        <v>11</v>
      </c>
      <c r="B14" s="45">
        <v>647</v>
      </c>
      <c r="C14" s="5" t="str">
        <f>VLOOKUP($B14,général!$A$2:$I$409,4)</f>
        <v>LOMBARD</v>
      </c>
      <c r="D14" s="5" t="str">
        <f>VLOOKUP($B14,général!$A$2:$I$409,5)</f>
        <v>Noa</v>
      </c>
      <c r="E14" s="5" t="str">
        <f>VLOOKUP($B14,général!$A$2:$I$409,8)</f>
        <v>6B</v>
      </c>
      <c r="F14" s="46">
        <v>0.44722222222222202</v>
      </c>
    </row>
    <row r="15" spans="1:6" x14ac:dyDescent="0.25">
      <c r="A15" s="5">
        <v>12</v>
      </c>
      <c r="B15" s="45">
        <v>539</v>
      </c>
      <c r="C15" s="5" t="str">
        <f>VLOOKUP($B15,général!$A$2:$I$409,4)</f>
        <v>DERMONT</v>
      </c>
      <c r="D15" s="5" t="str">
        <f>VLOOKUP($B15,général!$A$2:$I$409,5)</f>
        <v>Anne</v>
      </c>
      <c r="E15" s="5" t="str">
        <f>VLOOKUP($B15,général!$A$2:$I$409,8)</f>
        <v>5B</v>
      </c>
      <c r="F15" s="46">
        <v>0.44791666666666702</v>
      </c>
    </row>
    <row r="16" spans="1:6" x14ac:dyDescent="0.25">
      <c r="A16" s="5">
        <v>13</v>
      </c>
      <c r="B16" s="45">
        <v>532</v>
      </c>
      <c r="C16" s="5" t="str">
        <f>VLOOKUP($B16,général!$A$2:$I$409,4)</f>
        <v>BRONCHART</v>
      </c>
      <c r="D16" s="5" t="str">
        <f>VLOOKUP($B16,général!$A$2:$I$409,5)</f>
        <v>Mathis</v>
      </c>
      <c r="E16" s="5" t="str">
        <f>VLOOKUP($B16,général!$A$2:$I$409,8)</f>
        <v>5B</v>
      </c>
      <c r="F16" s="46">
        <v>0.45069444444444401</v>
      </c>
    </row>
    <row r="17" spans="1:6" x14ac:dyDescent="0.25">
      <c r="A17" s="5">
        <v>14</v>
      </c>
      <c r="B17" s="45">
        <v>645</v>
      </c>
      <c r="C17" s="5" t="str">
        <f>VLOOKUP($B17,général!$A$2:$I$409,4)</f>
        <v>LAURENCE</v>
      </c>
      <c r="D17" s="5" t="str">
        <f>VLOOKUP($B17,général!$A$2:$I$409,5)</f>
        <v>Pierre</v>
      </c>
      <c r="E17" s="5" t="str">
        <f>VLOOKUP($B17,général!$A$2:$I$409,8)</f>
        <v>6B</v>
      </c>
      <c r="F17" s="46">
        <v>0.45694444444444399</v>
      </c>
    </row>
    <row r="18" spans="1:6" x14ac:dyDescent="0.25">
      <c r="A18" s="5">
        <v>15</v>
      </c>
      <c r="B18" s="45">
        <v>632</v>
      </c>
      <c r="C18" s="5" t="str">
        <f>VLOOKUP($B18,général!$A$2:$I$409,4)</f>
        <v>BEVIERE</v>
      </c>
      <c r="D18" s="5" t="str">
        <f>VLOOKUP($B18,général!$A$2:$I$409,5)</f>
        <v>Christopher</v>
      </c>
      <c r="E18" s="5" t="str">
        <f>VLOOKUP($B18,général!$A$2:$I$409,8)</f>
        <v>6B</v>
      </c>
      <c r="F18" s="46">
        <v>0.46666666666666701</v>
      </c>
    </row>
    <row r="19" spans="1:6" x14ac:dyDescent="0.25">
      <c r="A19" s="5">
        <v>16</v>
      </c>
      <c r="B19" s="45">
        <v>673</v>
      </c>
      <c r="C19" s="5" t="str">
        <f>VLOOKUP($B19,général!$A$2:$I$409,4)</f>
        <v>LAURENT</v>
      </c>
      <c r="D19" s="5" t="str">
        <f>VLOOKUP($B19,général!$A$2:$I$409,5)</f>
        <v>Jules</v>
      </c>
      <c r="E19" s="5" t="str">
        <f>VLOOKUP($B19,général!$A$2:$I$409,8)</f>
        <v>6C</v>
      </c>
      <c r="F19" s="46">
        <v>0.46736111111111101</v>
      </c>
    </row>
    <row r="20" spans="1:6" x14ac:dyDescent="0.25">
      <c r="A20" s="5">
        <v>17</v>
      </c>
      <c r="B20" s="45">
        <v>644</v>
      </c>
      <c r="C20" s="5" t="str">
        <f>VLOOKUP($B20,général!$A$2:$I$409,4)</f>
        <v>LAURENCE</v>
      </c>
      <c r="D20" s="5" t="str">
        <f>VLOOKUP($B20,général!$A$2:$I$409,5)</f>
        <v>Louis</v>
      </c>
      <c r="E20" s="5" t="str">
        <f>VLOOKUP($B20,général!$A$2:$I$409,8)</f>
        <v>6B</v>
      </c>
      <c r="F20" s="46">
        <v>0.468055555555556</v>
      </c>
    </row>
    <row r="21" spans="1:6" x14ac:dyDescent="0.25">
      <c r="A21" s="5">
        <v>18</v>
      </c>
      <c r="B21" s="45">
        <v>667</v>
      </c>
      <c r="C21" s="5" t="str">
        <f>VLOOKUP($B21,général!$A$2:$I$409,4)</f>
        <v>DESSAINT</v>
      </c>
      <c r="D21" s="5" t="str">
        <f>VLOOKUP($B21,général!$A$2:$I$409,5)</f>
        <v>Tiphaine</v>
      </c>
      <c r="E21" s="5" t="str">
        <f>VLOOKUP($B21,général!$A$2:$I$409,8)</f>
        <v>6C</v>
      </c>
      <c r="F21" s="46">
        <v>0.469444444444444</v>
      </c>
    </row>
    <row r="22" spans="1:6" x14ac:dyDescent="0.25">
      <c r="A22" s="5">
        <v>19</v>
      </c>
      <c r="B22" s="45">
        <v>524</v>
      </c>
      <c r="C22" s="5">
        <f>VLOOKUP($B22,général!$A$2:$I$409,4)</f>
        <v>0</v>
      </c>
      <c r="D22" s="5">
        <f>VLOOKUP($B22,général!$A$2:$I$409,5)</f>
        <v>0</v>
      </c>
      <c r="E22" s="5">
        <f>VLOOKUP($B22,général!$A$2:$I$409,8)</f>
        <v>0</v>
      </c>
      <c r="F22" s="46">
        <v>0.47083333333333299</v>
      </c>
    </row>
    <row r="23" spans="1:6" x14ac:dyDescent="0.25">
      <c r="A23" s="5">
        <v>20</v>
      </c>
      <c r="B23" s="45">
        <v>666</v>
      </c>
      <c r="C23" s="5" t="str">
        <f>VLOOKUP($B23,général!$A$2:$I$409,4)</f>
        <v>DEMAGNY</v>
      </c>
      <c r="D23" s="5" t="str">
        <f>VLOOKUP($B23,général!$A$2:$I$409,5)</f>
        <v>Sullivan</v>
      </c>
      <c r="E23" s="5" t="str">
        <f>VLOOKUP($B23,général!$A$2:$I$409,8)</f>
        <v>6C</v>
      </c>
      <c r="F23" s="46">
        <v>0.47638888888888897</v>
      </c>
    </row>
    <row r="24" spans="1:6" x14ac:dyDescent="0.25">
      <c r="A24" s="5">
        <v>21</v>
      </c>
      <c r="B24" s="45">
        <v>689</v>
      </c>
      <c r="C24" s="5" t="str">
        <f>VLOOKUP($B24,général!$A$2:$I$409,4)</f>
        <v>BERNIER</v>
      </c>
      <c r="D24" s="5" t="str">
        <f>VLOOKUP($B24,général!$A$2:$I$409,5)</f>
        <v>Louane</v>
      </c>
      <c r="E24" s="5" t="str">
        <f>VLOOKUP($B24,général!$A$2:$I$409,8)</f>
        <v>6D</v>
      </c>
      <c r="F24" s="46">
        <v>0.47986111111111102</v>
      </c>
    </row>
    <row r="25" spans="1:6" x14ac:dyDescent="0.25">
      <c r="A25" s="5">
        <v>22</v>
      </c>
      <c r="B25" s="45">
        <v>526</v>
      </c>
      <c r="C25" s="5" t="str">
        <f>VLOOKUP($B25,général!$A$2:$I$409,4)</f>
        <v>AIT OUAZZOU</v>
      </c>
      <c r="D25" s="5" t="str">
        <f>VLOOKUP($B25,général!$A$2:$I$409,5)</f>
        <v>Sofiane</v>
      </c>
      <c r="E25" s="5" t="str">
        <f>VLOOKUP($B25,général!$A$2:$I$409,8)</f>
        <v>5B</v>
      </c>
      <c r="F25" s="46">
        <v>0.48263888888888901</v>
      </c>
    </row>
    <row r="26" spans="1:6" x14ac:dyDescent="0.25">
      <c r="A26" s="5">
        <v>23</v>
      </c>
      <c r="B26" s="45">
        <v>550</v>
      </c>
      <c r="C26" s="5">
        <f>VLOOKUP($B26,général!$A$2:$I$409,4)</f>
        <v>0</v>
      </c>
      <c r="D26" s="5">
        <f>VLOOKUP($B26,général!$A$2:$I$409,5)</f>
        <v>0</v>
      </c>
      <c r="E26" s="5">
        <f>VLOOKUP($B26,général!$A$2:$I$409,8)</f>
        <v>0</v>
      </c>
      <c r="F26" s="46">
        <v>0.48888888888888898</v>
      </c>
    </row>
    <row r="27" spans="1:6" x14ac:dyDescent="0.25">
      <c r="A27" s="5">
        <v>24</v>
      </c>
      <c r="B27" s="45">
        <v>567</v>
      </c>
      <c r="C27" s="5" t="str">
        <f>VLOOKUP($B27,général!$A$2:$I$409,4)</f>
        <v>POWERS-RICHET</v>
      </c>
      <c r="D27" s="5" t="str">
        <f>VLOOKUP($B27,général!$A$2:$I$409,5)</f>
        <v>Sherilyn</v>
      </c>
      <c r="E27" s="5" t="str">
        <f>VLOOKUP($B27,général!$A$2:$I$409,8)</f>
        <v>5C</v>
      </c>
      <c r="F27" s="46">
        <v>0.48958333333333298</v>
      </c>
    </row>
    <row r="28" spans="1:6" x14ac:dyDescent="0.25">
      <c r="A28" s="5">
        <v>25</v>
      </c>
      <c r="B28" s="45">
        <v>554</v>
      </c>
      <c r="C28" s="5" t="str">
        <f>VLOOKUP($B28,général!$A$2:$I$409,4)</f>
        <v>DESSAINT</v>
      </c>
      <c r="D28" s="5" t="str">
        <f>VLOOKUP($B28,général!$A$2:$I$409,5)</f>
        <v>Evan</v>
      </c>
      <c r="E28" s="5" t="str">
        <f>VLOOKUP($B28,général!$A$2:$I$409,8)</f>
        <v>5C</v>
      </c>
      <c r="F28" s="46">
        <v>0.49861111111111101</v>
      </c>
    </row>
    <row r="29" spans="1:6" x14ac:dyDescent="0.25">
      <c r="A29" s="5">
        <v>26</v>
      </c>
      <c r="B29" s="45">
        <v>702</v>
      </c>
      <c r="C29" s="5" t="str">
        <f>VLOOKUP($B29,général!$A$2:$I$409,4)</f>
        <v>MICHAUX-BOUTEL</v>
      </c>
      <c r="D29" s="5" t="str">
        <f>VLOOKUP($B29,général!$A$2:$I$409,5)</f>
        <v>Ewann</v>
      </c>
      <c r="E29" s="5" t="str">
        <f>VLOOKUP($B29,général!$A$2:$I$409,8)</f>
        <v>6D</v>
      </c>
      <c r="F29" s="46">
        <v>0.50624999999999998</v>
      </c>
    </row>
    <row r="30" spans="1:6" x14ac:dyDescent="0.25">
      <c r="A30" s="5">
        <v>27</v>
      </c>
      <c r="B30" s="45">
        <v>528</v>
      </c>
      <c r="C30" s="5" t="str">
        <f>VLOOKUP($B30,général!$A$2:$I$409,4)</f>
        <v>BAUDRY</v>
      </c>
      <c r="D30" s="5" t="str">
        <f>VLOOKUP($B30,général!$A$2:$I$409,5)</f>
        <v>Hugo</v>
      </c>
      <c r="E30" s="5" t="str">
        <f>VLOOKUP($B30,général!$A$2:$I$409,8)</f>
        <v>5B</v>
      </c>
      <c r="F30" s="46">
        <v>0.51597222222222205</v>
      </c>
    </row>
    <row r="31" spans="1:6" x14ac:dyDescent="0.25">
      <c r="A31" s="5">
        <v>28</v>
      </c>
      <c r="B31" s="45">
        <v>624</v>
      </c>
      <c r="C31" s="5" t="str">
        <f>VLOOKUP($B31,général!$A$2:$I$409,4)</f>
        <v>SORTON</v>
      </c>
      <c r="D31" s="5" t="str">
        <f>VLOOKUP($B31,général!$A$2:$I$409,5)</f>
        <v>Enzo</v>
      </c>
      <c r="E31" s="5" t="str">
        <f>VLOOKUP($B31,général!$A$2:$I$409,8)</f>
        <v>6A</v>
      </c>
      <c r="F31" s="46">
        <v>0.51805555555555605</v>
      </c>
    </row>
    <row r="32" spans="1:6" x14ac:dyDescent="0.25">
      <c r="A32" s="5">
        <v>29</v>
      </c>
      <c r="B32" s="45">
        <v>706</v>
      </c>
      <c r="C32" s="5" t="str">
        <f>VLOOKUP($B32,général!$A$2:$I$409,4)</f>
        <v>PIPAR</v>
      </c>
      <c r="D32" s="5" t="str">
        <f>VLOOKUP($B32,général!$A$2:$I$409,5)</f>
        <v>Firmin</v>
      </c>
      <c r="E32" s="5" t="str">
        <f>VLOOKUP($B32,général!$A$2:$I$409,8)</f>
        <v>6D</v>
      </c>
      <c r="F32" s="46">
        <v>0.51875000000000004</v>
      </c>
    </row>
    <row r="33" spans="1:6" x14ac:dyDescent="0.25">
      <c r="A33" s="5">
        <v>30</v>
      </c>
      <c r="B33" s="45">
        <v>610</v>
      </c>
      <c r="C33" s="5" t="str">
        <f>VLOOKUP($B33,général!$A$2:$I$409,4)</f>
        <v>HONORE</v>
      </c>
      <c r="D33" s="5" t="str">
        <f>VLOOKUP($B33,général!$A$2:$I$409,5)</f>
        <v>Mathieu</v>
      </c>
      <c r="E33" s="5" t="str">
        <f>VLOOKUP($B33,général!$A$2:$I$409,8)</f>
        <v>6A</v>
      </c>
      <c r="F33" s="46">
        <v>0.52430555555555602</v>
      </c>
    </row>
    <row r="34" spans="1:6" x14ac:dyDescent="0.25">
      <c r="A34" s="5">
        <v>31</v>
      </c>
      <c r="B34" s="45">
        <v>701</v>
      </c>
      <c r="C34" s="5" t="s">
        <v>700</v>
      </c>
      <c r="D34" s="5" t="s">
        <v>1114</v>
      </c>
      <c r="E34" s="5" t="str">
        <f>VLOOKUP($B34,général!$A$2:$I$409,8)</f>
        <v>6D</v>
      </c>
      <c r="F34" s="46">
        <v>0.52638888888888902</v>
      </c>
    </row>
    <row r="35" spans="1:6" x14ac:dyDescent="0.25">
      <c r="A35" s="5">
        <v>32</v>
      </c>
      <c r="B35" s="45">
        <v>548</v>
      </c>
      <c r="C35" s="5">
        <f>VLOOKUP($B35,général!$A$2:$I$409,4)</f>
        <v>0</v>
      </c>
      <c r="D35" s="5">
        <f>VLOOKUP($B35,général!$A$2:$I$409,5)</f>
        <v>0</v>
      </c>
      <c r="E35" s="5">
        <f>VLOOKUP($B35,général!$A$2:$I$409,8)</f>
        <v>0</v>
      </c>
      <c r="F35" s="46">
        <v>0.52847222222222201</v>
      </c>
    </row>
    <row r="36" spans="1:6" x14ac:dyDescent="0.25">
      <c r="A36" s="5">
        <v>33</v>
      </c>
      <c r="B36" s="45">
        <v>671</v>
      </c>
      <c r="C36" s="5" t="str">
        <f>VLOOKUP($B36,général!$A$2:$I$409,4)</f>
        <v>LAMOUREUX</v>
      </c>
      <c r="D36" s="5" t="str">
        <f>VLOOKUP($B36,général!$A$2:$I$409,5)</f>
        <v>Luigi</v>
      </c>
      <c r="E36" s="5" t="str">
        <f>VLOOKUP($B36,général!$A$2:$I$409,8)</f>
        <v>6C</v>
      </c>
      <c r="F36" s="46">
        <v>0.53541666666666698</v>
      </c>
    </row>
    <row r="37" spans="1:6" x14ac:dyDescent="0.25">
      <c r="A37" s="5">
        <v>34</v>
      </c>
      <c r="B37" s="45">
        <v>676</v>
      </c>
      <c r="C37" s="5" t="str">
        <f>VLOOKUP($B37,général!$A$2:$I$409,4)</f>
        <v>PANICO</v>
      </c>
      <c r="D37" s="5" t="str">
        <f>VLOOKUP($B37,général!$A$2:$I$409,5)</f>
        <v>Lea</v>
      </c>
      <c r="E37" s="5" t="str">
        <f>VLOOKUP($B37,général!$A$2:$I$409,8)</f>
        <v>6C</v>
      </c>
      <c r="F37" s="46">
        <v>0.53958333333333297</v>
      </c>
    </row>
    <row r="38" spans="1:6" x14ac:dyDescent="0.25">
      <c r="A38" s="5">
        <v>35</v>
      </c>
      <c r="B38" s="45">
        <v>677</v>
      </c>
      <c r="C38" s="5" t="str">
        <f>VLOOKUP($B38,général!$A$2:$I$409,4)</f>
        <v>PANICO</v>
      </c>
      <c r="D38" s="5" t="str">
        <f>VLOOKUP($B38,général!$A$2:$I$409,5)</f>
        <v>Leo</v>
      </c>
      <c r="E38" s="5" t="str">
        <f>VLOOKUP($B38,général!$A$2:$I$409,8)</f>
        <v>6C</v>
      </c>
      <c r="F38" s="46">
        <v>0.53958333333333297</v>
      </c>
    </row>
    <row r="39" spans="1:6" x14ac:dyDescent="0.25">
      <c r="A39" s="5">
        <v>36</v>
      </c>
      <c r="B39" s="45">
        <v>635</v>
      </c>
      <c r="C39" s="5" t="str">
        <f>VLOOKUP($B39,général!$A$2:$I$409,4)</f>
        <v>CAGNION</v>
      </c>
      <c r="D39" s="5" t="str">
        <f>VLOOKUP($B39,général!$A$2:$I$409,5)</f>
        <v>Celia</v>
      </c>
      <c r="E39" s="5" t="str">
        <f>VLOOKUP($B39,général!$A$2:$I$409,8)</f>
        <v>6B</v>
      </c>
      <c r="F39" s="46">
        <v>0.54166666666666696</v>
      </c>
    </row>
    <row r="40" spans="1:6" x14ac:dyDescent="0.25">
      <c r="A40" s="5">
        <v>37</v>
      </c>
      <c r="B40" s="45">
        <v>542</v>
      </c>
      <c r="C40" s="5" t="str">
        <f>VLOOKUP($B40,général!$A$2:$I$409,4)</f>
        <v>GOGUET</v>
      </c>
      <c r="D40" s="5" t="str">
        <f>VLOOKUP($B40,général!$A$2:$I$409,5)</f>
        <v>Dimitri</v>
      </c>
      <c r="E40" s="5" t="str">
        <f>VLOOKUP($B40,général!$A$2:$I$409,8)</f>
        <v>5B</v>
      </c>
      <c r="F40" s="46">
        <v>0.54583333333333295</v>
      </c>
    </row>
    <row r="41" spans="1:6" x14ac:dyDescent="0.25">
      <c r="A41" s="5">
        <v>38</v>
      </c>
      <c r="B41" s="45">
        <v>518</v>
      </c>
      <c r="C41" s="5" t="str">
        <f>VLOOKUP($B41,général!$A$2:$I$409,4)</f>
        <v>PLE</v>
      </c>
      <c r="D41" s="5" t="str">
        <f>VLOOKUP($B41,général!$A$2:$I$409,5)</f>
        <v>Clement</v>
      </c>
      <c r="E41" s="5" t="str">
        <f>VLOOKUP($B41,général!$A$2:$I$409,8)</f>
        <v>5A</v>
      </c>
      <c r="F41" s="46">
        <v>0.54791666666666705</v>
      </c>
    </row>
    <row r="42" spans="1:6" x14ac:dyDescent="0.25">
      <c r="A42" s="5">
        <v>39</v>
      </c>
      <c r="B42" s="45">
        <v>682</v>
      </c>
      <c r="C42" s="5" t="str">
        <f>VLOOKUP($B42,général!$A$2:$I$409,4)</f>
        <v>VANDERROOST</v>
      </c>
      <c r="D42" s="5" t="str">
        <f>VLOOKUP($B42,général!$A$2:$I$409,5)</f>
        <v>Dimitri</v>
      </c>
      <c r="E42" s="5" t="str">
        <f>VLOOKUP($B42,général!$A$2:$I$409,8)</f>
        <v>6C</v>
      </c>
      <c r="F42" s="46">
        <v>0.54861111111111105</v>
      </c>
    </row>
    <row r="43" spans="1:6" x14ac:dyDescent="0.25">
      <c r="A43" s="5">
        <v>40</v>
      </c>
      <c r="B43" s="45">
        <v>530</v>
      </c>
      <c r="C43" s="5" t="str">
        <f>VLOOKUP($B43,général!$A$2:$I$409,4)</f>
        <v>BONIN - - LAMBERT</v>
      </c>
      <c r="D43" s="5" t="str">
        <f>VLOOKUP($B43,général!$A$2:$I$409,5)</f>
        <v>Jordan</v>
      </c>
      <c r="E43" s="5" t="str">
        <f>VLOOKUP($B43,général!$A$2:$I$409,8)</f>
        <v>5B</v>
      </c>
      <c r="F43" s="46">
        <v>0.55000000000000004</v>
      </c>
    </row>
    <row r="44" spans="1:6" x14ac:dyDescent="0.25">
      <c r="A44" s="5">
        <v>41</v>
      </c>
      <c r="B44" s="45">
        <v>669</v>
      </c>
      <c r="C44" s="5" t="str">
        <f>VLOOKUP($B44,général!$A$2:$I$409,4)</f>
        <v>FOURCAULT</v>
      </c>
      <c r="D44" s="5" t="str">
        <f>VLOOKUP($B44,général!$A$2:$I$409,5)</f>
        <v>Hugo</v>
      </c>
      <c r="E44" s="5" t="str">
        <f>VLOOKUP($B44,général!$A$2:$I$409,8)</f>
        <v>6C</v>
      </c>
      <c r="F44" s="46">
        <v>0.55208333333333304</v>
      </c>
    </row>
    <row r="45" spans="1:6" x14ac:dyDescent="0.25">
      <c r="A45" s="5">
        <v>42</v>
      </c>
      <c r="B45" s="45">
        <v>656</v>
      </c>
      <c r="C45" s="5">
        <f>VLOOKUP($B45,général!$A$2:$I$409,4)</f>
        <v>0</v>
      </c>
      <c r="D45" s="5">
        <f>VLOOKUP($B45,général!$A$2:$I$409,5)</f>
        <v>0</v>
      </c>
      <c r="E45" s="5">
        <f>VLOOKUP($B45,général!$A$2:$I$409,8)</f>
        <v>0</v>
      </c>
      <c r="F45" s="46">
        <v>0.55416666666666703</v>
      </c>
    </row>
    <row r="46" spans="1:6" x14ac:dyDescent="0.25">
      <c r="A46" s="5">
        <v>43</v>
      </c>
      <c r="B46" s="45">
        <v>629</v>
      </c>
      <c r="C46" s="5" t="str">
        <f>VLOOKUP($B46,général!$A$2:$I$409,4)</f>
        <v>AESCHELMANN</v>
      </c>
      <c r="D46" s="5" t="str">
        <f>VLOOKUP($B46,général!$A$2:$I$409,5)</f>
        <v>Staicy</v>
      </c>
      <c r="E46" s="5" t="str">
        <f>VLOOKUP($B46,général!$A$2:$I$409,8)</f>
        <v>6B</v>
      </c>
      <c r="F46" s="46">
        <v>0.56527777777777799</v>
      </c>
    </row>
    <row r="47" spans="1:6" x14ac:dyDescent="0.25">
      <c r="A47" s="5">
        <v>44</v>
      </c>
      <c r="B47" s="45">
        <v>655</v>
      </c>
      <c r="C47" s="5">
        <f>VLOOKUP($B47,général!$A$2:$I$409,4)</f>
        <v>0</v>
      </c>
      <c r="D47" s="5">
        <f>VLOOKUP($B47,général!$A$2:$I$409,5)</f>
        <v>0</v>
      </c>
      <c r="E47" s="5">
        <f>VLOOKUP($B47,général!$A$2:$I$409,8)</f>
        <v>0</v>
      </c>
      <c r="F47" s="46">
        <v>0.57708333333333295</v>
      </c>
    </row>
    <row r="48" spans="1:6" x14ac:dyDescent="0.25">
      <c r="A48" s="5">
        <v>45</v>
      </c>
      <c r="B48" s="45">
        <v>612</v>
      </c>
      <c r="C48" s="5" t="str">
        <f>VLOOKUP($B48,général!$A$2:$I$409,4)</f>
        <v>LASOROSKI</v>
      </c>
      <c r="D48" s="5" t="str">
        <f>VLOOKUP($B48,général!$A$2:$I$409,5)</f>
        <v>Dorian</v>
      </c>
      <c r="E48" s="5" t="str">
        <f>VLOOKUP($B48,général!$A$2:$I$409,8)</f>
        <v>6A</v>
      </c>
      <c r="F48" s="46">
        <v>0.57986111111111105</v>
      </c>
    </row>
    <row r="49" spans="1:6" x14ac:dyDescent="0.25">
      <c r="A49" s="5">
        <v>46</v>
      </c>
      <c r="B49" s="45">
        <v>700</v>
      </c>
      <c r="C49" s="5" t="str">
        <f>VLOOKUP($B49,général!$A$2:$I$409,4)</f>
        <v>KACZMAREK</v>
      </c>
      <c r="D49" s="5" t="str">
        <f>VLOOKUP($B49,général!$A$2:$I$409,5)</f>
        <v>Alicia</v>
      </c>
      <c r="E49" s="5" t="str">
        <f>VLOOKUP($B49,général!$A$2:$I$409,8)</f>
        <v>6D</v>
      </c>
      <c r="F49" s="46">
        <v>0.58194444444444404</v>
      </c>
    </row>
    <row r="50" spans="1:6" x14ac:dyDescent="0.25">
      <c r="A50" s="5">
        <v>47</v>
      </c>
      <c r="B50" s="45">
        <v>665</v>
      </c>
      <c r="C50" s="5" t="str">
        <f>VLOOKUP($B50,général!$A$2:$I$409,4)</f>
        <v>DELAGRANGE</v>
      </c>
      <c r="D50" s="5" t="str">
        <f>VLOOKUP($B50,général!$A$2:$I$409,5)</f>
        <v>Soledad</v>
      </c>
      <c r="E50" s="5" t="str">
        <f>VLOOKUP($B50,général!$A$2:$I$409,8)</f>
        <v>6C</v>
      </c>
      <c r="F50" s="46">
        <v>0.58263888888888904</v>
      </c>
    </row>
    <row r="51" spans="1:6" x14ac:dyDescent="0.25">
      <c r="A51" s="5">
        <v>48</v>
      </c>
      <c r="B51" s="45">
        <v>634</v>
      </c>
      <c r="C51" s="5" t="str">
        <f>VLOOKUP($B51,général!$A$2:$I$409,4)</f>
        <v>BREBANT</v>
      </c>
      <c r="D51" s="5" t="str">
        <f>VLOOKUP($B51,général!$A$2:$I$409,5)</f>
        <v>Justin</v>
      </c>
      <c r="E51" s="5" t="str">
        <f>VLOOKUP($B51,général!$A$2:$I$409,8)</f>
        <v>6B</v>
      </c>
      <c r="F51" s="46">
        <v>0.58402777777777803</v>
      </c>
    </row>
    <row r="52" spans="1:6" x14ac:dyDescent="0.25">
      <c r="A52" s="5">
        <v>49</v>
      </c>
      <c r="B52" s="45">
        <v>688</v>
      </c>
      <c r="C52" s="5" t="str">
        <f>VLOOKUP($B52,général!$A$2:$I$409,4)</f>
        <v>BAUDEZ</v>
      </c>
      <c r="D52" s="5" t="str">
        <f>VLOOKUP($B52,général!$A$2:$I$409,5)</f>
        <v>Erwan</v>
      </c>
      <c r="E52" s="5" t="str">
        <f>VLOOKUP($B52,général!$A$2:$I$409,8)</f>
        <v>6D</v>
      </c>
      <c r="F52" s="46">
        <v>0.59652777777777799</v>
      </c>
    </row>
    <row r="53" spans="1:6" x14ac:dyDescent="0.25">
      <c r="A53" s="5">
        <v>50</v>
      </c>
      <c r="B53" s="45">
        <v>511</v>
      </c>
      <c r="C53" s="5" t="str">
        <f>VLOOKUP($B53,général!$A$2:$I$409,4)</f>
        <v>LESNE</v>
      </c>
      <c r="D53" s="5" t="str">
        <f>VLOOKUP($B53,général!$A$2:$I$409,5)</f>
        <v>Samuel</v>
      </c>
      <c r="E53" s="5" t="str">
        <f>VLOOKUP($B53,général!$A$2:$I$409,8)</f>
        <v>5A</v>
      </c>
      <c r="F53" s="46">
        <v>0.59652777777777799</v>
      </c>
    </row>
    <row r="54" spans="1:6" x14ac:dyDescent="0.25">
      <c r="A54" s="5">
        <v>51</v>
      </c>
      <c r="B54" s="45">
        <v>638</v>
      </c>
      <c r="C54" s="5" t="str">
        <f>VLOOKUP($B54,général!$A$2:$I$409,4)</f>
        <v>DESJARDINS</v>
      </c>
      <c r="D54" s="5" t="str">
        <f>VLOOKUP($B54,général!$A$2:$I$409,5)</f>
        <v>Léna</v>
      </c>
      <c r="E54" s="5" t="str">
        <f>VLOOKUP($B54,général!$A$2:$I$409,8)</f>
        <v>6B</v>
      </c>
      <c r="F54" s="46">
        <v>0.59930555555555598</v>
      </c>
    </row>
    <row r="55" spans="1:6" x14ac:dyDescent="0.25">
      <c r="A55" s="5">
        <v>52</v>
      </c>
      <c r="B55" s="45">
        <v>606</v>
      </c>
      <c r="C55" s="5" t="str">
        <f>VLOOKUP($B55,général!$A$2:$I$409,4)</f>
        <v>DOLLE</v>
      </c>
      <c r="D55" s="5" t="str">
        <f>VLOOKUP($B55,général!$A$2:$I$409,5)</f>
        <v>Kilian</v>
      </c>
      <c r="E55" s="5" t="str">
        <f>VLOOKUP($B55,général!$A$2:$I$409,8)</f>
        <v>6A</v>
      </c>
      <c r="F55" s="46">
        <v>0.60138888888888897</v>
      </c>
    </row>
    <row r="56" spans="1:6" x14ac:dyDescent="0.25">
      <c r="A56" s="5">
        <v>53</v>
      </c>
      <c r="B56" s="45">
        <v>684</v>
      </c>
      <c r="C56" s="5">
        <f>VLOOKUP($B56,général!$A$2:$I$409,4)</f>
        <v>0</v>
      </c>
      <c r="D56" s="5">
        <f>VLOOKUP($B56,général!$A$2:$I$409,5)</f>
        <v>0</v>
      </c>
      <c r="E56" s="5">
        <f>VLOOKUP($B56,général!$A$2:$I$409,8)</f>
        <v>0</v>
      </c>
      <c r="F56" s="46">
        <v>0.56527777777777799</v>
      </c>
    </row>
    <row r="57" spans="1:6" x14ac:dyDescent="0.25">
      <c r="A57" s="5">
        <v>54</v>
      </c>
      <c r="B57" s="45">
        <v>503</v>
      </c>
      <c r="C57" s="5" t="str">
        <f>VLOOKUP($B57,général!$A$2:$I$409,4)</f>
        <v>CARPENTIER</v>
      </c>
      <c r="D57" s="5" t="str">
        <f>VLOOKUP($B57,général!$A$2:$I$409,5)</f>
        <v>Baptiste</v>
      </c>
      <c r="E57" s="5" t="str">
        <f>VLOOKUP($B57,général!$A$2:$I$409,8)</f>
        <v>5A</v>
      </c>
      <c r="F57" s="46">
        <v>0.61180555555555605</v>
      </c>
    </row>
    <row r="58" spans="1:6" x14ac:dyDescent="0.25">
      <c r="A58" s="5">
        <v>55</v>
      </c>
      <c r="B58" s="45">
        <v>678</v>
      </c>
      <c r="C58" s="5" t="str">
        <f>VLOOKUP($B58,général!$A$2:$I$409,4)</f>
        <v>PATE</v>
      </c>
      <c r="D58" s="5" t="str">
        <f>VLOOKUP($B58,général!$A$2:$I$409,5)</f>
        <v>Jade</v>
      </c>
      <c r="E58" s="5" t="str">
        <f>VLOOKUP($B58,général!$A$2:$I$409,8)</f>
        <v>6C</v>
      </c>
      <c r="F58" s="46">
        <v>0.61319444444444404</v>
      </c>
    </row>
    <row r="59" spans="1:6" x14ac:dyDescent="0.25">
      <c r="A59" s="5">
        <v>56</v>
      </c>
      <c r="B59" s="45">
        <v>522</v>
      </c>
      <c r="C59" s="5" t="str">
        <f>VLOOKUP($B59,général!$A$2:$I$409,4)</f>
        <v>WALLERAND</v>
      </c>
      <c r="D59" s="5" t="str">
        <f>VLOOKUP($B59,général!$A$2:$I$409,5)</f>
        <v>Pierre</v>
      </c>
      <c r="E59" s="5" t="str">
        <f>VLOOKUP($B59,général!$A$2:$I$409,8)</f>
        <v>5A</v>
      </c>
      <c r="F59" s="46">
        <v>0.63055555555555598</v>
      </c>
    </row>
    <row r="60" spans="1:6" x14ac:dyDescent="0.25">
      <c r="A60" s="5">
        <v>57</v>
      </c>
      <c r="B60" s="45">
        <v>505</v>
      </c>
      <c r="C60" s="5" t="str">
        <f>VLOOKUP($B60,général!$A$2:$I$409,4)</f>
        <v>DIOT</v>
      </c>
      <c r="D60" s="5" t="str">
        <f>VLOOKUP($B60,général!$A$2:$I$409,5)</f>
        <v>Ghislain</v>
      </c>
      <c r="E60" s="5" t="str">
        <f>VLOOKUP($B60,général!$A$2:$I$409,8)</f>
        <v>5A</v>
      </c>
      <c r="F60" s="46">
        <v>0.63402777777777797</v>
      </c>
    </row>
    <row r="61" spans="1:6" x14ac:dyDescent="0.25">
      <c r="A61" s="5">
        <v>58</v>
      </c>
      <c r="B61" s="45">
        <v>648</v>
      </c>
      <c r="C61" s="5" t="str">
        <f>VLOOKUP($B61,général!$A$2:$I$409,4)</f>
        <v>MOLOGNI</v>
      </c>
      <c r="D61" s="5" t="str">
        <f>VLOOKUP($B61,général!$A$2:$I$409,5)</f>
        <v>Lilou</v>
      </c>
      <c r="E61" s="5" t="str">
        <f>VLOOKUP($B61,général!$A$2:$I$409,8)</f>
        <v>6B</v>
      </c>
      <c r="F61" s="46">
        <v>0.64305555555555605</v>
      </c>
    </row>
    <row r="62" spans="1:6" x14ac:dyDescent="0.25">
      <c r="A62" s="5">
        <v>59</v>
      </c>
      <c r="B62" s="45">
        <v>507</v>
      </c>
      <c r="C62" s="5" t="str">
        <f>VLOOKUP($B62,général!$A$2:$I$409,4)</f>
        <v>FORTIER</v>
      </c>
      <c r="D62" s="5" t="str">
        <f>VLOOKUP($B62,général!$A$2:$I$409,5)</f>
        <v>Thomas</v>
      </c>
      <c r="E62" s="5" t="str">
        <f>VLOOKUP($B62,général!$A$2:$I$409,8)</f>
        <v>5A</v>
      </c>
      <c r="F62" s="46">
        <v>0.64861111111111103</v>
      </c>
    </row>
    <row r="63" spans="1:6" x14ac:dyDescent="0.25">
      <c r="A63" s="5">
        <v>60</v>
      </c>
      <c r="B63" s="45">
        <v>618</v>
      </c>
      <c r="C63" s="5" t="str">
        <f>VLOOKUP($B63,général!$A$2:$I$409,4)</f>
        <v>PIERRONT</v>
      </c>
      <c r="D63" s="5" t="str">
        <f>VLOOKUP($B63,général!$A$2:$I$409,5)</f>
        <v>Antoine</v>
      </c>
      <c r="E63" s="5" t="str">
        <f>VLOOKUP($B63,général!$A$2:$I$409,8)</f>
        <v>6A</v>
      </c>
      <c r="F63" s="46">
        <v>0.67222222222222205</v>
      </c>
    </row>
    <row r="64" spans="1:6" x14ac:dyDescent="0.25">
      <c r="A64" s="5">
        <v>61</v>
      </c>
      <c r="B64" s="45">
        <v>587</v>
      </c>
      <c r="C64" s="5" t="str">
        <f>VLOOKUP($B64,général!$A$2:$I$409,4)</f>
        <v>JUPON</v>
      </c>
      <c r="D64" s="5" t="str">
        <f>VLOOKUP($B64,général!$A$2:$I$409,5)</f>
        <v>Elouan</v>
      </c>
      <c r="E64" s="5" t="str">
        <f>VLOOKUP($B64,général!$A$2:$I$409,8)</f>
        <v>5D</v>
      </c>
      <c r="F64" s="46">
        <v>0.67291666666666705</v>
      </c>
    </row>
    <row r="65" spans="1:6" x14ac:dyDescent="0.25">
      <c r="A65" s="5">
        <v>62</v>
      </c>
      <c r="B65" s="45">
        <v>590</v>
      </c>
      <c r="C65" s="5" t="str">
        <f>VLOOKUP($B65,général!$A$2:$I$409,4)</f>
        <v>PLOIX</v>
      </c>
      <c r="D65" s="5" t="str">
        <f>VLOOKUP($B65,général!$A$2:$I$409,5)</f>
        <v>Colin</v>
      </c>
      <c r="E65" s="5" t="str">
        <f>VLOOKUP($B65,général!$A$2:$I$409,8)</f>
        <v>5D</v>
      </c>
      <c r="F65" s="46">
        <v>0.67361111111111105</v>
      </c>
    </row>
    <row r="66" spans="1:6" x14ac:dyDescent="0.25">
      <c r="A66" s="5">
        <v>63</v>
      </c>
      <c r="B66" s="45">
        <v>584</v>
      </c>
      <c r="C66" s="5" t="str">
        <f>VLOOKUP($B66,général!$A$2:$I$409,4)</f>
        <v>FLAMANT</v>
      </c>
      <c r="D66" s="5" t="str">
        <f>VLOOKUP($B66,général!$A$2:$I$409,5)</f>
        <v>Lou</v>
      </c>
      <c r="E66" s="5" t="str">
        <f>VLOOKUP($B66,général!$A$2:$I$409,8)</f>
        <v>5D</v>
      </c>
      <c r="F66" s="46">
        <v>0.68333333333333302</v>
      </c>
    </row>
    <row r="67" spans="1:6" x14ac:dyDescent="0.25">
      <c r="A67" s="5">
        <v>64</v>
      </c>
      <c r="B67" s="45">
        <v>637</v>
      </c>
      <c r="C67" s="5" t="str">
        <f>VLOOKUP($B67,général!$A$2:$I$409,4)</f>
        <v>DENIVET</v>
      </c>
      <c r="D67" s="5" t="str">
        <f>VLOOKUP($B67,général!$A$2:$I$409,5)</f>
        <v>Arnaud</v>
      </c>
      <c r="E67" s="5" t="str">
        <f>VLOOKUP($B67,général!$A$2:$I$409,8)</f>
        <v>6B</v>
      </c>
      <c r="F67" s="46">
        <v>0.69166666666666698</v>
      </c>
    </row>
    <row r="68" spans="1:6" x14ac:dyDescent="0.25">
      <c r="A68" s="5">
        <v>65</v>
      </c>
      <c r="B68" s="45">
        <v>616</v>
      </c>
      <c r="C68" s="5" t="str">
        <f>VLOOKUP($B68,général!$A$2:$I$409,4)</f>
        <v>PERROTEY</v>
      </c>
      <c r="D68" s="5" t="str">
        <f>VLOOKUP($B68,général!$A$2:$I$409,5)</f>
        <v>Lenny</v>
      </c>
      <c r="E68" s="5" t="str">
        <f>VLOOKUP($B68,général!$A$2:$I$409,8)</f>
        <v>6A</v>
      </c>
      <c r="F68" s="46">
        <v>0.69444444444444398</v>
      </c>
    </row>
    <row r="69" spans="1:6" x14ac:dyDescent="0.25">
      <c r="A69" s="5">
        <v>66</v>
      </c>
      <c r="B69" s="45">
        <v>549</v>
      </c>
      <c r="C69" s="5">
        <f>VLOOKUP($B69,général!$A$2:$I$409,4)</f>
        <v>0</v>
      </c>
      <c r="D69" s="5">
        <f>VLOOKUP($B69,général!$A$2:$I$409,5)</f>
        <v>0</v>
      </c>
      <c r="E69" s="5">
        <f>VLOOKUP($B69,général!$A$2:$I$409,8)</f>
        <v>0</v>
      </c>
      <c r="F69" s="46">
        <v>0.70138888888888895</v>
      </c>
    </row>
    <row r="70" spans="1:6" x14ac:dyDescent="0.25">
      <c r="A70" s="5">
        <v>67</v>
      </c>
      <c r="B70" s="45">
        <v>600</v>
      </c>
      <c r="C70" s="5" t="str">
        <f>VLOOKUP($B70,général!$A$2:$I$409,4)</f>
        <v>DAZIN</v>
      </c>
      <c r="D70" s="5" t="str">
        <f>VLOOKUP($B70,général!$A$2:$I$409,5)</f>
        <v>Louis</v>
      </c>
      <c r="E70" s="5" t="str">
        <f>VLOOKUP($B70,général!$A$2:$I$409,8)</f>
        <v>6A</v>
      </c>
      <c r="F70" s="46">
        <v>0.70972222222222203</v>
      </c>
    </row>
    <row r="71" spans="1:6" x14ac:dyDescent="0.25">
      <c r="A71" s="5">
        <v>68</v>
      </c>
      <c r="B71" s="45">
        <v>643</v>
      </c>
      <c r="C71" s="5" t="str">
        <f>VLOOKUP($B71,général!$A$2:$I$409,4)</f>
        <v>LANGLET</v>
      </c>
      <c r="D71" s="5" t="str">
        <f>VLOOKUP($B71,général!$A$2:$I$409,5)</f>
        <v>Ernestine</v>
      </c>
      <c r="E71" s="5" t="str">
        <f>VLOOKUP($B71,général!$A$2:$I$409,8)</f>
        <v>6B</v>
      </c>
      <c r="F71" s="46">
        <v>0.71041666666666703</v>
      </c>
    </row>
    <row r="72" spans="1:6" x14ac:dyDescent="0.25">
      <c r="A72" s="5">
        <v>69</v>
      </c>
      <c r="B72" s="45">
        <v>402</v>
      </c>
      <c r="C72" s="5" t="str">
        <f>VLOOKUP($B72,général!$A$2:$I$409,4)</f>
        <v>BIDEAUX</v>
      </c>
      <c r="D72" s="5" t="str">
        <f>VLOOKUP($B72,général!$A$2:$I$409,5)</f>
        <v>Adrien</v>
      </c>
      <c r="E72" s="5" t="str">
        <f>VLOOKUP($B72,général!$A$2:$I$409,8)</f>
        <v>4A</v>
      </c>
      <c r="F72" s="46">
        <v>0.71250000000000002</v>
      </c>
    </row>
    <row r="73" spans="1:6" x14ac:dyDescent="0.25">
      <c r="A73" s="5">
        <v>70</v>
      </c>
      <c r="B73" s="45">
        <v>577</v>
      </c>
      <c r="C73" s="5" t="str">
        <f>VLOOKUP($B73,général!$A$2:$I$409,4)</f>
        <v>BURONFOSSE</v>
      </c>
      <c r="D73" s="5" t="str">
        <f>VLOOKUP($B73,général!$A$2:$I$409,5)</f>
        <v>ALINE</v>
      </c>
      <c r="E73" s="5" t="str">
        <f>VLOOKUP($B73,général!$A$2:$I$409,8)</f>
        <v>5D</v>
      </c>
      <c r="F73" s="46">
        <v>0.71527777777777801</v>
      </c>
    </row>
    <row r="74" spans="1:6" x14ac:dyDescent="0.25">
      <c r="A74" s="5">
        <v>71</v>
      </c>
      <c r="B74" s="45">
        <v>517</v>
      </c>
      <c r="C74" s="5" t="str">
        <f>VLOOKUP($B74,général!$A$2:$I$409,4)</f>
        <v>PESLIN</v>
      </c>
      <c r="D74" s="5" t="str">
        <f>VLOOKUP($B74,général!$A$2:$I$409,5)</f>
        <v>Wesley</v>
      </c>
      <c r="E74" s="5" t="str">
        <f>VLOOKUP($B74,général!$A$2:$I$409,8)</f>
        <v>5A</v>
      </c>
      <c r="F74" s="46">
        <v>0.71666666666666701</v>
      </c>
    </row>
    <row r="75" spans="1:6" x14ac:dyDescent="0.25">
      <c r="A75" s="5">
        <v>72</v>
      </c>
      <c r="B75" s="45">
        <v>540</v>
      </c>
      <c r="C75" s="5" t="str">
        <f>VLOOKUP($B75,général!$A$2:$I$409,4)</f>
        <v>GARBEZ</v>
      </c>
      <c r="D75" s="5" t="str">
        <f>VLOOKUP($B75,général!$A$2:$I$409,5)</f>
        <v>Océane</v>
      </c>
      <c r="E75" s="5" t="str">
        <f>VLOOKUP($B75,général!$A$2:$I$409,8)</f>
        <v>5B</v>
      </c>
      <c r="F75" s="46">
        <v>0.719444444444444</v>
      </c>
    </row>
    <row r="76" spans="1:6" x14ac:dyDescent="0.25">
      <c r="A76" s="5">
        <v>73</v>
      </c>
      <c r="B76" s="45">
        <v>553</v>
      </c>
      <c r="C76" s="5" t="str">
        <f>VLOOKUP($B76,général!$A$2:$I$409,4)</f>
        <v>CORDELETTE</v>
      </c>
      <c r="D76" s="5" t="str">
        <f>VLOOKUP($B76,général!$A$2:$I$409,5)</f>
        <v>Loïck</v>
      </c>
      <c r="E76" s="5" t="str">
        <f>VLOOKUP($B76,général!$A$2:$I$409,8)</f>
        <v>5C</v>
      </c>
      <c r="F76" s="46">
        <v>0.72430555555555598</v>
      </c>
    </row>
    <row r="77" spans="1:6" x14ac:dyDescent="0.25">
      <c r="A77" s="5">
        <v>74</v>
      </c>
      <c r="B77" s="45">
        <v>625</v>
      </c>
      <c r="C77" s="5" t="str">
        <f>VLOOKUP($B77,général!$A$2:$I$409,4)</f>
        <v>TISSERANT</v>
      </c>
      <c r="D77" s="5" t="str">
        <f>VLOOKUP($B77,général!$A$2:$I$409,5)</f>
        <v>Noa</v>
      </c>
      <c r="E77" s="5" t="str">
        <f>VLOOKUP($B77,général!$A$2:$I$409,8)</f>
        <v>6A</v>
      </c>
      <c r="F77" s="46">
        <v>0.74513888888888902</v>
      </c>
    </row>
    <row r="78" spans="1:6" x14ac:dyDescent="0.25">
      <c r="A78" s="5">
        <v>75</v>
      </c>
      <c r="B78" s="45">
        <v>623</v>
      </c>
      <c r="C78" s="5" t="str">
        <f>VLOOKUP($B78,général!$A$2:$I$409,4)</f>
        <v>ROUTIER</v>
      </c>
      <c r="D78" s="5" t="str">
        <f>VLOOKUP($B78,général!$A$2:$I$409,5)</f>
        <v>Maxime</v>
      </c>
      <c r="E78" s="5" t="str">
        <f>VLOOKUP($B78,général!$A$2:$I$409,8)</f>
        <v>6A</v>
      </c>
      <c r="F78" s="46">
        <v>0.76666666666666705</v>
      </c>
    </row>
    <row r="79" spans="1:6" x14ac:dyDescent="0.25">
      <c r="A79" s="5">
        <v>76</v>
      </c>
      <c r="B79" s="45">
        <v>541</v>
      </c>
      <c r="C79" s="5" t="str">
        <f>VLOOKUP($B79,général!$A$2:$I$409,4)</f>
        <v>GODART</v>
      </c>
      <c r="D79" s="5" t="str">
        <f>VLOOKUP($B79,général!$A$2:$I$409,5)</f>
        <v>Marvyn</v>
      </c>
      <c r="E79" s="5" t="str">
        <f>VLOOKUP($B79,général!$A$2:$I$409,8)</f>
        <v>5B</v>
      </c>
      <c r="F79" s="46">
        <v>0.76736111111111105</v>
      </c>
    </row>
    <row r="80" spans="1:6" x14ac:dyDescent="0.25">
      <c r="A80" s="5">
        <v>77</v>
      </c>
      <c r="B80" s="45">
        <v>552</v>
      </c>
      <c r="C80" s="5" t="str">
        <f>VLOOKUP($B80,général!$A$2:$I$409,4)</f>
        <v>CILLIER</v>
      </c>
      <c r="D80" s="5" t="str">
        <f>VLOOKUP($B80,général!$A$2:$I$409,5)</f>
        <v>Pierre</v>
      </c>
      <c r="E80" s="5" t="str">
        <f>VLOOKUP($B80,général!$A$2:$I$409,8)</f>
        <v>5C</v>
      </c>
      <c r="F80" s="46">
        <v>0.77430555555555602</v>
      </c>
    </row>
    <row r="81" spans="1:6" x14ac:dyDescent="0.25">
      <c r="A81" s="5">
        <v>78</v>
      </c>
      <c r="B81" s="45">
        <v>691</v>
      </c>
      <c r="C81" s="5" t="str">
        <f>VLOOKUP($B81,général!$A$2:$I$409,4)</f>
        <v>BOURGEOIS</v>
      </c>
      <c r="D81" s="5" t="str">
        <f>VLOOKUP($B81,général!$A$2:$I$409,5)</f>
        <v>Mélissa</v>
      </c>
      <c r="E81" s="5" t="str">
        <f>VLOOKUP($B81,général!$A$2:$I$409,8)</f>
        <v>6D</v>
      </c>
      <c r="F81" s="46">
        <v>0.78263888888888899</v>
      </c>
    </row>
    <row r="82" spans="1:6" x14ac:dyDescent="0.25">
      <c r="A82" s="5">
        <v>79</v>
      </c>
      <c r="B82" s="45">
        <v>693</v>
      </c>
      <c r="C82" s="5" t="str">
        <f>VLOOKUP($B82,général!$A$2:$I$409,4)</f>
        <v>DAHMANI</v>
      </c>
      <c r="D82" s="5" t="str">
        <f>VLOOKUP($B82,général!$A$2:$I$409,5)</f>
        <v>Mylan</v>
      </c>
      <c r="E82" s="5" t="str">
        <f>VLOOKUP($B82,général!$A$2:$I$409,8)</f>
        <v>6D</v>
      </c>
      <c r="F82" s="46">
        <v>0.82499999999999996</v>
      </c>
    </row>
    <row r="83" spans="1:6" x14ac:dyDescent="0.25">
      <c r="A83" s="5">
        <v>80</v>
      </c>
      <c r="B83" s="45">
        <v>605</v>
      </c>
      <c r="C83" s="5" t="str">
        <f>VLOOKUP($B83,général!$A$2:$I$409,4)</f>
        <v>DIDIERJEAN</v>
      </c>
      <c r="D83" s="5" t="str">
        <f>VLOOKUP($B83,général!$A$2:$I$409,5)</f>
        <v>Mathis</v>
      </c>
      <c r="E83" s="5" t="str">
        <f>VLOOKUP($B83,général!$A$2:$I$409,8)</f>
        <v>6A</v>
      </c>
      <c r="F83" s="46">
        <v>0.82986111111111105</v>
      </c>
    </row>
    <row r="84" spans="1:6" x14ac:dyDescent="0.25">
      <c r="A84" s="5">
        <v>81</v>
      </c>
      <c r="B84" s="45">
        <v>608</v>
      </c>
      <c r="C84" s="5" t="str">
        <f>VLOOKUP($B84,général!$A$2:$I$409,4)</f>
        <v>GAINE</v>
      </c>
      <c r="D84" s="5" t="str">
        <f>VLOOKUP($B84,général!$A$2:$I$409,5)</f>
        <v>Thomas</v>
      </c>
      <c r="E84" s="5" t="str">
        <f>VLOOKUP($B84,général!$A$2:$I$409,8)</f>
        <v>6A</v>
      </c>
      <c r="F84" s="46">
        <v>0.83055555555555605</v>
      </c>
    </row>
    <row r="85" spans="1:6" x14ac:dyDescent="0.25">
      <c r="A85" s="5">
        <v>82</v>
      </c>
      <c r="B85" s="45">
        <v>664</v>
      </c>
      <c r="C85" s="5" t="str">
        <f>VLOOKUP($B85,général!$A$2:$I$409,4)</f>
        <v>COUTURIER-LABOUCARIE</v>
      </c>
      <c r="D85" s="5" t="str">
        <f>VLOOKUP($B85,général!$A$2:$I$409,5)</f>
        <v>Alexis</v>
      </c>
      <c r="E85" s="5" t="str">
        <f>VLOOKUP($B85,général!$A$2:$I$409,8)</f>
        <v>6C</v>
      </c>
      <c r="F85" s="46">
        <v>0.83125000000000004</v>
      </c>
    </row>
    <row r="86" spans="1:6" x14ac:dyDescent="0.25">
      <c r="A86" s="5">
        <v>83</v>
      </c>
      <c r="B86" s="45">
        <v>607</v>
      </c>
      <c r="C86" s="5" t="str">
        <f>VLOOKUP($B86,général!$A$2:$I$409,4)</f>
        <v>DUPRE</v>
      </c>
      <c r="D86" s="5" t="str">
        <f>VLOOKUP($B86,général!$A$2:$I$409,5)</f>
        <v>Remi</v>
      </c>
      <c r="E86" s="5" t="str">
        <f>VLOOKUP($B86,général!$A$2:$I$409,8)</f>
        <v>6A</v>
      </c>
      <c r="F86" s="46">
        <v>0.85138888888888897</v>
      </c>
    </row>
    <row r="87" spans="1:6" x14ac:dyDescent="0.25">
      <c r="A87" s="5">
        <v>84</v>
      </c>
      <c r="B87" s="45">
        <v>660</v>
      </c>
      <c r="C87" s="5" t="str">
        <f>VLOOKUP($B87,général!$A$2:$I$409,4)</f>
        <v>BRIQUET</v>
      </c>
      <c r="D87" s="5" t="str">
        <f>VLOOKUP($B87,général!$A$2:$I$409,5)</f>
        <v>Alexis</v>
      </c>
      <c r="E87" s="5" t="str">
        <f>VLOOKUP($B87,général!$A$2:$I$409,8)</f>
        <v>6C</v>
      </c>
      <c r="F87" s="46">
        <v>0.85208333333333297</v>
      </c>
    </row>
    <row r="88" spans="1:6" x14ac:dyDescent="0.25">
      <c r="A88" s="5">
        <v>85</v>
      </c>
      <c r="B88" s="45">
        <v>555</v>
      </c>
      <c r="C88" s="5" t="str">
        <f>VLOOKUP($B88,général!$A$2:$I$409,4)</f>
        <v>DESSEIN</v>
      </c>
      <c r="D88" s="5" t="str">
        <f>VLOOKUP($B88,général!$A$2:$I$409,5)</f>
        <v>Louis</v>
      </c>
      <c r="E88" s="5" t="str">
        <f>VLOOKUP($B88,général!$A$2:$I$409,8)</f>
        <v>5C</v>
      </c>
      <c r="F88" s="46">
        <v>0.85277777777777797</v>
      </c>
    </row>
    <row r="89" spans="1:6" x14ac:dyDescent="0.25">
      <c r="A89" s="5">
        <v>86</v>
      </c>
      <c r="B89" s="45">
        <v>566</v>
      </c>
      <c r="C89" s="5" t="str">
        <f>VLOOKUP($B89,général!$A$2:$I$409,4)</f>
        <v>PARENT</v>
      </c>
      <c r="D89" s="5" t="str">
        <f>VLOOKUP($B89,général!$A$2:$I$409,5)</f>
        <v>Lana</v>
      </c>
      <c r="E89" s="5" t="str">
        <f>VLOOKUP($B89,général!$A$2:$I$409,8)</f>
        <v>5C</v>
      </c>
      <c r="F89" s="46">
        <v>0.87638888888888899</v>
      </c>
    </row>
    <row r="90" spans="1:6" x14ac:dyDescent="0.25">
      <c r="A90" s="5">
        <v>87</v>
      </c>
      <c r="B90" s="45">
        <v>698</v>
      </c>
      <c r="C90" s="5" t="str">
        <f>VLOOKUP($B90,général!$A$2:$I$409,4)</f>
        <v>DUHENNOIS</v>
      </c>
      <c r="D90" s="5" t="str">
        <f>VLOOKUP($B90,général!$A$2:$I$409,5)</f>
        <v>Laura</v>
      </c>
      <c r="E90" s="5" t="str">
        <f>VLOOKUP($B90,général!$A$2:$I$409,8)</f>
        <v>6D</v>
      </c>
      <c r="F90" s="46" t="s">
        <v>1115</v>
      </c>
    </row>
    <row r="91" spans="1:6" x14ac:dyDescent="0.25">
      <c r="A91" s="5">
        <v>88</v>
      </c>
      <c r="B91" s="45">
        <v>547</v>
      </c>
      <c r="C91" s="5" t="str">
        <f>VLOOKUP($B91,général!$A$2:$I$409,4)</f>
        <v>ROUFFANCHE</v>
      </c>
      <c r="D91" s="5" t="str">
        <f>VLOOKUP($B91,général!$A$2:$I$409,5)</f>
        <v>Eleonore</v>
      </c>
      <c r="E91" s="5" t="str">
        <f>VLOOKUP($B91,général!$A$2:$I$409,8)</f>
        <v>5B</v>
      </c>
      <c r="F91" s="52">
        <v>1.10208333333333</v>
      </c>
    </row>
    <row r="92" spans="1:6" x14ac:dyDescent="0.25">
      <c r="A92" s="5">
        <v>89</v>
      </c>
      <c r="B92" s="45">
        <v>649</v>
      </c>
      <c r="C92" s="5" t="str">
        <f>VLOOKUP($B92,général!$A$2:$I$409,4)</f>
        <v>MOULIN</v>
      </c>
      <c r="D92" s="5" t="str">
        <f>VLOOKUP($B92,général!$A$2:$I$409,5)</f>
        <v>Erwan</v>
      </c>
      <c r="E92" s="5" t="str">
        <f>VLOOKUP($B92,général!$A$2:$I$409,8)</f>
        <v>6B</v>
      </c>
      <c r="F92" s="46" t="s">
        <v>1116</v>
      </c>
    </row>
    <row r="93" spans="1:6" x14ac:dyDescent="0.25">
      <c r="A93" s="5">
        <v>90</v>
      </c>
      <c r="B93" s="45"/>
      <c r="C93" s="5" t="e">
        <f>VLOOKUP($B93,général!$A$2:$I$409,4)</f>
        <v>#N/A</v>
      </c>
      <c r="D93" s="5" t="e">
        <f>VLOOKUP($B93,général!$A$2:$I$409,5)</f>
        <v>#N/A</v>
      </c>
      <c r="E93" s="5" t="e">
        <f>VLOOKUP($B93,général!$A$2:$I$409,8)</f>
        <v>#N/A</v>
      </c>
      <c r="F93" s="46"/>
    </row>
    <row r="94" spans="1:6" x14ac:dyDescent="0.25">
      <c r="A94" s="5">
        <v>91</v>
      </c>
      <c r="B94" s="45"/>
      <c r="C94" s="5" t="e">
        <f>VLOOKUP($B94,général!$A$2:$I$409,4)</f>
        <v>#N/A</v>
      </c>
      <c r="D94" s="5" t="e">
        <f>VLOOKUP($B94,général!$A$2:$I$409,5)</f>
        <v>#N/A</v>
      </c>
      <c r="E94" s="5" t="e">
        <f>VLOOKUP($B94,général!$A$2:$I$409,8)</f>
        <v>#N/A</v>
      </c>
      <c r="F94" s="46"/>
    </row>
    <row r="95" spans="1:6" x14ac:dyDescent="0.25">
      <c r="A95" s="5">
        <v>92</v>
      </c>
      <c r="B95" s="45"/>
      <c r="C95" s="5" t="e">
        <f>VLOOKUP($B95,général!$A$2:$I$409,4)</f>
        <v>#N/A</v>
      </c>
      <c r="D95" s="5" t="e">
        <f>VLOOKUP($B95,général!$A$2:$I$409,5)</f>
        <v>#N/A</v>
      </c>
      <c r="E95" s="5" t="e">
        <f>VLOOKUP($B95,général!$A$2:$I$409,8)</f>
        <v>#N/A</v>
      </c>
      <c r="F95" s="46"/>
    </row>
    <row r="96" spans="1:6" x14ac:dyDescent="0.25">
      <c r="A96" s="5">
        <v>93</v>
      </c>
      <c r="B96" s="45"/>
      <c r="C96" s="5" t="e">
        <f>VLOOKUP($B96,général!$A$2:$I$409,4)</f>
        <v>#N/A</v>
      </c>
      <c r="D96" s="5" t="e">
        <f>VLOOKUP($B96,général!$A$2:$I$409,5)</f>
        <v>#N/A</v>
      </c>
      <c r="E96" s="5" t="e">
        <f>VLOOKUP($B96,général!$A$2:$I$409,8)</f>
        <v>#N/A</v>
      </c>
      <c r="F96" s="46"/>
    </row>
    <row r="97" spans="1:6" x14ac:dyDescent="0.25">
      <c r="A97" s="5">
        <v>94</v>
      </c>
      <c r="B97" s="45"/>
      <c r="C97" s="5" t="e">
        <f>VLOOKUP($B97,général!$A$2:$I$409,4)</f>
        <v>#N/A</v>
      </c>
      <c r="D97" s="5" t="e">
        <f>VLOOKUP($B97,général!$A$2:$I$409,5)</f>
        <v>#N/A</v>
      </c>
      <c r="E97" s="5" t="e">
        <f>VLOOKUP($B97,général!$A$2:$I$409,8)</f>
        <v>#N/A</v>
      </c>
      <c r="F97" s="46"/>
    </row>
    <row r="98" spans="1:6" x14ac:dyDescent="0.25">
      <c r="A98" s="5">
        <v>95</v>
      </c>
      <c r="B98" s="45"/>
      <c r="C98" s="5" t="e">
        <f>VLOOKUP($B98,général!$A$2:$I$409,4)</f>
        <v>#N/A</v>
      </c>
      <c r="D98" s="5" t="e">
        <f>VLOOKUP($B98,général!$A$2:$I$409,5)</f>
        <v>#N/A</v>
      </c>
      <c r="E98" s="5" t="e">
        <f>VLOOKUP($B98,général!$A$2:$I$409,8)</f>
        <v>#N/A</v>
      </c>
      <c r="F98" s="46"/>
    </row>
    <row r="99" spans="1:6" x14ac:dyDescent="0.25">
      <c r="A99" s="5">
        <v>96</v>
      </c>
      <c r="B99" s="45"/>
      <c r="C99" s="5" t="e">
        <f>VLOOKUP($B99,général!$A$2:$I$409,4)</f>
        <v>#N/A</v>
      </c>
      <c r="D99" s="5" t="e">
        <f>VLOOKUP($B99,général!$A$2:$I$409,5)</f>
        <v>#N/A</v>
      </c>
      <c r="E99" s="5" t="e">
        <f>VLOOKUP($B99,général!$A$2:$I$409,8)</f>
        <v>#N/A</v>
      </c>
      <c r="F99" s="46"/>
    </row>
    <row r="100" spans="1:6" x14ac:dyDescent="0.25">
      <c r="A100" s="5">
        <v>97</v>
      </c>
      <c r="B100" s="45"/>
      <c r="C100" s="5" t="e">
        <f>VLOOKUP($B100,général!$A$2:$I$409,4)</f>
        <v>#N/A</v>
      </c>
      <c r="D100" s="5" t="e">
        <f>VLOOKUP($B100,général!$A$2:$I$409,5)</f>
        <v>#N/A</v>
      </c>
      <c r="E100" s="5" t="e">
        <f>VLOOKUP($B100,général!$A$2:$I$409,8)</f>
        <v>#N/A</v>
      </c>
      <c r="F100" s="46"/>
    </row>
    <row r="101" spans="1:6" x14ac:dyDescent="0.25">
      <c r="A101" s="5">
        <v>98</v>
      </c>
      <c r="B101" s="45"/>
      <c r="C101" s="5" t="e">
        <f>VLOOKUP($B101,général!$A$2:$I$409,4)</f>
        <v>#N/A</v>
      </c>
      <c r="D101" s="5" t="e">
        <f>VLOOKUP($B101,général!$A$2:$I$409,5)</f>
        <v>#N/A</v>
      </c>
      <c r="E101" s="5" t="e">
        <f>VLOOKUP($B101,général!$A$2:$I$409,8)</f>
        <v>#N/A</v>
      </c>
      <c r="F101" s="46"/>
    </row>
    <row r="102" spans="1:6" x14ac:dyDescent="0.25">
      <c r="A102" s="5">
        <v>99</v>
      </c>
      <c r="B102" s="45"/>
      <c r="C102" s="5" t="e">
        <f>VLOOKUP($B102,général!$A$2:$I$409,4)</f>
        <v>#N/A</v>
      </c>
      <c r="D102" s="5" t="e">
        <f>VLOOKUP($B102,général!$A$2:$I$409,5)</f>
        <v>#N/A</v>
      </c>
      <c r="E102" s="5" t="e">
        <f>VLOOKUP($B102,général!$A$2:$I$409,8)</f>
        <v>#N/A</v>
      </c>
      <c r="F102" s="46"/>
    </row>
    <row r="103" spans="1:6" x14ac:dyDescent="0.25">
      <c r="A103" s="5">
        <v>100</v>
      </c>
    </row>
  </sheetData>
  <autoFilter ref="A3:F102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46" zoomScaleNormal="100" workbookViewId="0">
      <selection activeCell="H78" sqref="H78"/>
    </sheetView>
  </sheetViews>
  <sheetFormatPr baseColWidth="10" defaultColWidth="9.140625" defaultRowHeight="15" x14ac:dyDescent="0.25"/>
  <cols>
    <col min="1" max="2" width="10.42578125"/>
    <col min="3" max="3" width="16.42578125"/>
    <col min="4" max="1025" width="10.42578125"/>
  </cols>
  <sheetData>
    <row r="1" spans="1:6" ht="21" x14ac:dyDescent="0.35">
      <c r="A1" s="65" t="s">
        <v>1117</v>
      </c>
      <c r="B1" s="65"/>
      <c r="C1" s="65"/>
      <c r="D1" s="65"/>
      <c r="E1" s="65"/>
      <c r="F1" s="65"/>
    </row>
    <row r="3" spans="1:6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43" t="s">
        <v>1111</v>
      </c>
    </row>
    <row r="4" spans="1:6" x14ac:dyDescent="0.25">
      <c r="A4" s="5">
        <v>1</v>
      </c>
      <c r="B4" s="53">
        <v>452</v>
      </c>
      <c r="C4" s="5" t="str">
        <f>VLOOKUP($B4,général!$A$2:$I$409,4)</f>
        <v>BETHUNE</v>
      </c>
      <c r="D4" s="5" t="str">
        <f>VLOOKUP($B4,général!$A$2:$I$409,5)</f>
        <v>Enzo</v>
      </c>
      <c r="E4" s="5" t="str">
        <f>VLOOKUP($B4,général!$A$2:$I$409,8)</f>
        <v>4C</v>
      </c>
      <c r="F4" s="46">
        <v>0.44097222222222199</v>
      </c>
    </row>
    <row r="5" spans="1:6" x14ac:dyDescent="0.25">
      <c r="A5" s="5">
        <v>2</v>
      </c>
      <c r="B5" s="53">
        <v>368</v>
      </c>
      <c r="C5" s="5" t="str">
        <f>VLOOKUP($B5,général!$A$2:$I$409,4)</f>
        <v>BRUYERE</v>
      </c>
      <c r="D5" s="5" t="str">
        <f>VLOOKUP($B5,général!$A$2:$I$409,5)</f>
        <v>Eva</v>
      </c>
      <c r="E5" s="5" t="str">
        <f>VLOOKUP($B5,général!$A$2:$I$409,8)</f>
        <v>3C</v>
      </c>
      <c r="F5" s="46">
        <v>0.44513888888888897</v>
      </c>
    </row>
    <row r="6" spans="1:6" x14ac:dyDescent="0.25">
      <c r="A6" s="5">
        <v>3</v>
      </c>
      <c r="B6" s="53">
        <v>301</v>
      </c>
      <c r="C6" s="5" t="str">
        <f>VLOOKUP($B6,général!$A$2:$I$409,4)</f>
        <v>BOULARD</v>
      </c>
      <c r="D6" s="5" t="str">
        <f>VLOOKUP($B6,général!$A$2:$I$409,5)</f>
        <v>Alexia</v>
      </c>
      <c r="E6" s="5" t="str">
        <f>VLOOKUP($B6,général!$A$2:$I$409,8)</f>
        <v>3A</v>
      </c>
      <c r="F6" s="46">
        <v>0.45972222222222198</v>
      </c>
    </row>
    <row r="7" spans="1:6" x14ac:dyDescent="0.25">
      <c r="A7" s="5">
        <v>4</v>
      </c>
      <c r="B7" s="53">
        <v>315</v>
      </c>
      <c r="C7" s="5" t="str">
        <f>VLOOKUP($B7,général!$A$2:$I$409,4)</f>
        <v>MAUDENS</v>
      </c>
      <c r="D7" s="5" t="str">
        <f>VLOOKUP($B7,général!$A$2:$I$409,5)</f>
        <v>Laure</v>
      </c>
      <c r="E7" s="5" t="str">
        <f>VLOOKUP($B7,général!$A$2:$I$409,8)</f>
        <v>3A</v>
      </c>
      <c r="F7" s="46">
        <v>0.46180555555555602</v>
      </c>
    </row>
    <row r="8" spans="1:6" x14ac:dyDescent="0.25">
      <c r="A8" s="5">
        <v>5</v>
      </c>
      <c r="B8" s="53">
        <v>383</v>
      </c>
      <c r="C8" s="5" t="str">
        <f>VLOOKUP($B8,général!$A$2:$I$409,4)</f>
        <v>MARTINET</v>
      </c>
      <c r="D8" s="5" t="str">
        <f>VLOOKUP($B8,général!$A$2:$I$409,5)</f>
        <v>Alexandre</v>
      </c>
      <c r="E8" s="5" t="str">
        <f>VLOOKUP($B8,général!$A$2:$I$409,8)</f>
        <v>3C</v>
      </c>
      <c r="F8" s="46">
        <v>0.46388888888888902</v>
      </c>
    </row>
    <row r="9" spans="1:6" x14ac:dyDescent="0.25">
      <c r="A9" s="5">
        <v>6</v>
      </c>
      <c r="B9" s="53">
        <v>466</v>
      </c>
      <c r="C9" s="5" t="str">
        <f>VLOOKUP($B9,général!$A$2:$I$409,4)</f>
        <v>ROUSSEAU</v>
      </c>
      <c r="D9" s="5" t="str">
        <f>VLOOKUP($B9,général!$A$2:$I$409,5)</f>
        <v>Jean-Baptiste</v>
      </c>
      <c r="E9" s="5" t="str">
        <f>VLOOKUP($B9,général!$A$2:$I$409,8)</f>
        <v>4C</v>
      </c>
      <c r="F9" s="46">
        <v>0.46458333333333302</v>
      </c>
    </row>
    <row r="10" spans="1:6" x14ac:dyDescent="0.25">
      <c r="A10" s="5">
        <v>7</v>
      </c>
      <c r="B10" s="53">
        <v>463</v>
      </c>
      <c r="C10" s="5" t="str">
        <f>VLOOKUP($B10,général!$A$2:$I$409,4)</f>
        <v>PHOYU</v>
      </c>
      <c r="D10" s="5" t="str">
        <f>VLOOKUP($B10,général!$A$2:$I$409,5)</f>
        <v>Jonathan</v>
      </c>
      <c r="E10" s="5" t="str">
        <f>VLOOKUP($B10,général!$A$2:$I$409,8)</f>
        <v>4C</v>
      </c>
      <c r="F10" s="46">
        <v>0.47569444444444398</v>
      </c>
    </row>
    <row r="11" spans="1:6" x14ac:dyDescent="0.25">
      <c r="A11" s="5">
        <v>8</v>
      </c>
      <c r="B11" s="53">
        <v>544</v>
      </c>
      <c r="C11" s="5" t="str">
        <f>VLOOKUP($B11,général!$A$2:$I$409,4)</f>
        <v>PHOYU</v>
      </c>
      <c r="D11" s="5" t="str">
        <f>VLOOKUP($B11,général!$A$2:$I$409,5)</f>
        <v>Lucas</v>
      </c>
      <c r="E11" s="5" t="str">
        <f>VLOOKUP($B11,général!$A$2:$I$409,8)</f>
        <v>5B</v>
      </c>
      <c r="F11" s="46">
        <v>0.51527777777777795</v>
      </c>
    </row>
    <row r="12" spans="1:6" x14ac:dyDescent="0.25">
      <c r="A12" s="5">
        <v>9</v>
      </c>
      <c r="B12" s="53">
        <v>308</v>
      </c>
      <c r="C12" s="5" t="str">
        <f>VLOOKUP($B12,général!$A$2:$I$409,4)</f>
        <v>GLEYZE</v>
      </c>
      <c r="D12" s="5" t="str">
        <f>VLOOKUP($B12,général!$A$2:$I$409,5)</f>
        <v>Margaux</v>
      </c>
      <c r="E12" s="5" t="str">
        <f>VLOOKUP($B12,général!$A$2:$I$409,8)</f>
        <v>3A</v>
      </c>
      <c r="F12" s="46">
        <v>0.51666666666666705</v>
      </c>
    </row>
    <row r="13" spans="1:6" x14ac:dyDescent="0.25">
      <c r="A13" s="5">
        <v>10</v>
      </c>
      <c r="B13" s="53">
        <v>318</v>
      </c>
      <c r="C13" s="5" t="str">
        <f>VLOOKUP($B13,général!$A$2:$I$409,4)</f>
        <v>NAUDIN</v>
      </c>
      <c r="D13" s="5" t="str">
        <f>VLOOKUP($B13,général!$A$2:$I$409,5)</f>
        <v>Mallaury</v>
      </c>
      <c r="E13" s="5" t="str">
        <f>VLOOKUP($B13,général!$A$2:$I$409,8)</f>
        <v>3A</v>
      </c>
      <c r="F13" s="46">
        <v>0.52916666666666701</v>
      </c>
    </row>
    <row r="14" spans="1:6" x14ac:dyDescent="0.25">
      <c r="A14" s="5">
        <v>11</v>
      </c>
      <c r="B14" s="53">
        <v>443</v>
      </c>
      <c r="C14" s="5" t="str">
        <f>VLOOKUP($B14,général!$A$2:$I$409,4)</f>
        <v>SOUFFLET</v>
      </c>
      <c r="D14" s="5" t="str">
        <f>VLOOKUP($B14,général!$A$2:$I$409,5)</f>
        <v>Clara</v>
      </c>
      <c r="E14" s="5" t="str">
        <f>VLOOKUP($B14,général!$A$2:$I$409,8)</f>
        <v>4B</v>
      </c>
      <c r="F14" s="46">
        <v>0.531944444444444</v>
      </c>
    </row>
    <row r="15" spans="1:6" x14ac:dyDescent="0.25">
      <c r="A15" s="5">
        <v>12</v>
      </c>
      <c r="B15" s="53">
        <v>484</v>
      </c>
      <c r="C15" s="5" t="str">
        <f>VLOOKUP($B15,général!$A$2:$I$409,4)</f>
        <v>LAHAYE</v>
      </c>
      <c r="D15" s="5" t="str">
        <f>VLOOKUP($B15,général!$A$2:$I$409,5)</f>
        <v>Victorine</v>
      </c>
      <c r="E15" s="5" t="str">
        <f>VLOOKUP($B15,général!$A$2:$I$409,8)</f>
        <v>4D</v>
      </c>
      <c r="F15" s="46">
        <v>0.53333333333333299</v>
      </c>
    </row>
    <row r="16" spans="1:6" x14ac:dyDescent="0.25">
      <c r="A16" s="5">
        <v>13</v>
      </c>
      <c r="B16" s="53">
        <v>327</v>
      </c>
      <c r="C16" s="5" t="str">
        <f>VLOOKUP($B16,général!$A$2:$I$409,4)</f>
        <v>SOVEAUX</v>
      </c>
      <c r="D16" s="5" t="str">
        <f>VLOOKUP($B16,général!$A$2:$I$409,5)</f>
        <v>Mathilde</v>
      </c>
      <c r="E16" s="5" t="str">
        <f>VLOOKUP($B16,général!$A$2:$I$409,8)</f>
        <v>3A</v>
      </c>
      <c r="F16" s="46">
        <v>0.53402777777777799</v>
      </c>
    </row>
    <row r="17" spans="1:6" x14ac:dyDescent="0.25">
      <c r="A17" s="5">
        <v>14</v>
      </c>
      <c r="B17" s="53">
        <v>417</v>
      </c>
      <c r="C17" s="5" t="str">
        <f>VLOOKUP($B17,général!$A$2:$I$409,4)</f>
        <v>RICHEZ</v>
      </c>
      <c r="D17" s="5" t="str">
        <f>VLOOKUP($B17,général!$A$2:$I$409,5)</f>
        <v>Chloé</v>
      </c>
      <c r="E17" s="5" t="str">
        <f>VLOOKUP($B17,général!$A$2:$I$409,8)</f>
        <v>4A</v>
      </c>
      <c r="F17" s="46">
        <v>0.53402777777777799</v>
      </c>
    </row>
    <row r="18" spans="1:6" x14ac:dyDescent="0.25">
      <c r="A18" s="5">
        <v>15</v>
      </c>
      <c r="B18" s="53">
        <v>453</v>
      </c>
      <c r="C18" s="5" t="str">
        <f>VLOOKUP($B18,général!$A$2:$I$409,4)</f>
        <v>BLEUSE</v>
      </c>
      <c r="D18" s="5" t="str">
        <f>VLOOKUP($B18,général!$A$2:$I$409,5)</f>
        <v>Lucas</v>
      </c>
      <c r="E18" s="5" t="str">
        <f>VLOOKUP($B18,général!$A$2:$I$409,8)</f>
        <v>4C</v>
      </c>
      <c r="F18" s="46">
        <v>0.53472222222222199</v>
      </c>
    </row>
    <row r="19" spans="1:6" x14ac:dyDescent="0.25">
      <c r="A19" s="5">
        <v>16</v>
      </c>
      <c r="B19" s="53">
        <v>349</v>
      </c>
      <c r="C19" s="5" t="str">
        <f>VLOOKUP($B19,général!$A$2:$I$409,4)</f>
        <v>MARTIN</v>
      </c>
      <c r="D19" s="5" t="str">
        <f>VLOOKUP($B19,général!$A$2:$I$409,5)</f>
        <v>Léna</v>
      </c>
      <c r="E19" s="5" t="str">
        <f>VLOOKUP($B19,général!$A$2:$I$409,8)</f>
        <v>3B</v>
      </c>
      <c r="F19" s="46">
        <v>0.54791666666666705</v>
      </c>
    </row>
    <row r="20" spans="1:6" x14ac:dyDescent="0.25">
      <c r="A20" s="5">
        <v>17</v>
      </c>
      <c r="B20" s="53">
        <v>343</v>
      </c>
      <c r="C20" s="5" t="str">
        <f>VLOOKUP($B20,général!$A$2:$I$409,4)</f>
        <v>DRIESMANS</v>
      </c>
      <c r="D20" s="5" t="str">
        <f>VLOOKUP($B20,général!$A$2:$I$409,5)</f>
        <v>Julie</v>
      </c>
      <c r="E20" s="5" t="str">
        <f>VLOOKUP($B20,général!$A$2:$I$409,8)</f>
        <v>3B</v>
      </c>
      <c r="F20" s="46">
        <v>0.54861111111111105</v>
      </c>
    </row>
    <row r="21" spans="1:6" x14ac:dyDescent="0.25">
      <c r="A21" s="5">
        <v>18</v>
      </c>
      <c r="B21" s="53">
        <v>367</v>
      </c>
      <c r="C21" s="5" t="str">
        <f>VLOOKUP($B21,général!$A$2:$I$409,4)</f>
        <v>BRUNET</v>
      </c>
      <c r="D21" s="5" t="str">
        <f>VLOOKUP($B21,général!$A$2:$I$409,5)</f>
        <v>Gaelle</v>
      </c>
      <c r="E21" s="5" t="str">
        <f>VLOOKUP($B21,général!$A$2:$I$409,8)</f>
        <v>3C</v>
      </c>
      <c r="F21" s="46">
        <v>0.55138888888888904</v>
      </c>
    </row>
    <row r="22" spans="1:6" x14ac:dyDescent="0.25">
      <c r="A22" s="5">
        <v>19</v>
      </c>
      <c r="B22" s="53">
        <v>369</v>
      </c>
      <c r="C22" s="5" t="str">
        <f>VLOOKUP($B22,général!$A$2:$I$409,4)</f>
        <v>DAGNICOURT</v>
      </c>
      <c r="D22" s="5" t="str">
        <f>VLOOKUP($B22,général!$A$2:$I$409,5)</f>
        <v>Quentin</v>
      </c>
      <c r="E22" s="5" t="str">
        <f>VLOOKUP($B22,général!$A$2:$I$409,8)</f>
        <v>3C</v>
      </c>
      <c r="F22" s="46">
        <v>0.56458333333333299</v>
      </c>
    </row>
    <row r="23" spans="1:6" x14ac:dyDescent="0.25">
      <c r="A23" s="5">
        <v>20</v>
      </c>
      <c r="B23" s="53">
        <v>432</v>
      </c>
      <c r="C23" s="5" t="str">
        <f>VLOOKUP($B23,général!$A$2:$I$409,4)</f>
        <v>CZECH</v>
      </c>
      <c r="D23" s="5" t="str">
        <f>VLOOKUP($B23,général!$A$2:$I$409,5)</f>
        <v>Ferdinand</v>
      </c>
      <c r="E23" s="5" t="str">
        <f>VLOOKUP($B23,général!$A$2:$I$409,8)</f>
        <v>4B</v>
      </c>
      <c r="F23" s="46">
        <v>0.56527777777777799</v>
      </c>
    </row>
    <row r="24" spans="1:6" x14ac:dyDescent="0.25">
      <c r="A24" s="5">
        <v>21</v>
      </c>
      <c r="B24" s="53">
        <v>362</v>
      </c>
      <c r="C24" s="5">
        <f>VLOOKUP($B24,général!$A$2:$I$409,4)</f>
        <v>0</v>
      </c>
      <c r="D24" s="5">
        <f>VLOOKUP($B24,général!$A$2:$I$409,5)</f>
        <v>0</v>
      </c>
      <c r="E24" s="5">
        <f>VLOOKUP($B24,général!$A$2:$I$409,8)</f>
        <v>0</v>
      </c>
      <c r="F24" s="46">
        <v>0.56944444444444398</v>
      </c>
    </row>
    <row r="25" spans="1:6" x14ac:dyDescent="0.25">
      <c r="A25" s="5">
        <v>22</v>
      </c>
      <c r="B25" s="53">
        <v>441</v>
      </c>
      <c r="C25" s="5" t="str">
        <f>VLOOKUP($B25,général!$A$2:$I$409,4)</f>
        <v>ROBERT</v>
      </c>
      <c r="D25" s="5" t="str">
        <f>VLOOKUP($B25,général!$A$2:$I$409,5)</f>
        <v>Emeric</v>
      </c>
      <c r="E25" s="5" t="str">
        <f>VLOOKUP($B25,général!$A$2:$I$409,8)</f>
        <v>4B</v>
      </c>
      <c r="F25" s="46">
        <v>0.57361111111111096</v>
      </c>
    </row>
    <row r="26" spans="1:6" x14ac:dyDescent="0.25">
      <c r="A26" s="5">
        <v>23</v>
      </c>
      <c r="B26" s="53">
        <v>456</v>
      </c>
      <c r="C26" s="5" t="str">
        <f>VLOOKUP($B26,général!$A$2:$I$409,4)</f>
        <v>BURONFOSSE</v>
      </c>
      <c r="D26" s="5" t="str">
        <f>VLOOKUP($B26,général!$A$2:$I$409,5)</f>
        <v>Agathe</v>
      </c>
      <c r="E26" s="5" t="str">
        <f>VLOOKUP($B26,général!$A$2:$I$409,8)</f>
        <v>4C</v>
      </c>
      <c r="F26" s="46">
        <v>0.57361111111111096</v>
      </c>
    </row>
    <row r="27" spans="1:6" x14ac:dyDescent="0.25">
      <c r="A27" s="5">
        <v>24</v>
      </c>
      <c r="B27" s="53">
        <v>418</v>
      </c>
      <c r="C27" s="5" t="str">
        <f>VLOOKUP($B27,général!$A$2:$I$409,4)</f>
        <v>ROSAY</v>
      </c>
      <c r="D27" s="5" t="str">
        <f>VLOOKUP($B27,général!$A$2:$I$409,5)</f>
        <v>Julie</v>
      </c>
      <c r="E27" s="5" t="str">
        <f>VLOOKUP($B27,général!$A$2:$I$409,8)</f>
        <v>4A</v>
      </c>
      <c r="F27" s="46">
        <v>0.58263888888888904</v>
      </c>
    </row>
    <row r="28" spans="1:6" x14ac:dyDescent="0.25">
      <c r="A28" s="5">
        <v>25</v>
      </c>
      <c r="B28" s="53">
        <v>487</v>
      </c>
      <c r="C28" s="5" t="str">
        <f>VLOOKUP($B28,général!$A$2:$I$409,4)</f>
        <v>PIERRON-POYART</v>
      </c>
      <c r="D28" s="5" t="str">
        <f>VLOOKUP($B28,général!$A$2:$I$409,5)</f>
        <v>Léa</v>
      </c>
      <c r="E28" s="5" t="str">
        <f>VLOOKUP($B28,général!$A$2:$I$409,8)</f>
        <v>4D</v>
      </c>
      <c r="F28" s="46">
        <v>0.58263888888888904</v>
      </c>
    </row>
    <row r="29" spans="1:6" x14ac:dyDescent="0.25">
      <c r="A29" s="5">
        <v>26</v>
      </c>
      <c r="B29" s="53">
        <v>558</v>
      </c>
      <c r="C29" s="5" t="str">
        <f>VLOOKUP($B29,général!$A$2:$I$409,4)</f>
        <v>HENNEQUIN</v>
      </c>
      <c r="D29" s="5" t="str">
        <f>VLOOKUP($B29,général!$A$2:$I$409,5)</f>
        <v>Ilan</v>
      </c>
      <c r="E29" s="5" t="str">
        <f>VLOOKUP($B29,général!$A$2:$I$409,8)</f>
        <v>5C</v>
      </c>
      <c r="F29" s="46">
        <v>0.59930555555555598</v>
      </c>
    </row>
    <row r="30" spans="1:6" x14ac:dyDescent="0.25">
      <c r="A30" s="5">
        <v>27</v>
      </c>
      <c r="B30" s="53">
        <v>313</v>
      </c>
      <c r="C30" s="5" t="str">
        <f>VLOOKUP($B30,général!$A$2:$I$409,4)</f>
        <v>LEGE</v>
      </c>
      <c r="D30" s="5" t="str">
        <f>VLOOKUP($B30,général!$A$2:$I$409,5)</f>
        <v>Louise</v>
      </c>
      <c r="E30" s="5" t="str">
        <f>VLOOKUP($B30,général!$A$2:$I$409,8)</f>
        <v>3A</v>
      </c>
      <c r="F30" s="46">
        <v>0.6</v>
      </c>
    </row>
    <row r="31" spans="1:6" x14ac:dyDescent="0.25">
      <c r="A31" s="5">
        <v>28</v>
      </c>
      <c r="B31" s="53">
        <v>464</v>
      </c>
      <c r="C31" s="5" t="str">
        <f>VLOOKUP($B31,général!$A$2:$I$409,4)</f>
        <v>PINCELOUP</v>
      </c>
      <c r="D31" s="5" t="str">
        <f>VLOOKUP($B31,général!$A$2:$I$409,5)</f>
        <v>Laura</v>
      </c>
      <c r="E31" s="5" t="str">
        <f>VLOOKUP($B31,général!$A$2:$I$409,8)</f>
        <v>4C</v>
      </c>
      <c r="F31" s="46">
        <v>0.60069444444444398</v>
      </c>
    </row>
    <row r="32" spans="1:6" x14ac:dyDescent="0.25">
      <c r="A32" s="5">
        <v>29</v>
      </c>
      <c r="B32" s="53">
        <v>407</v>
      </c>
      <c r="C32" s="5" t="str">
        <f>VLOOKUP($B32,général!$A$2:$I$409,4)</f>
        <v>FONTAINE</v>
      </c>
      <c r="D32" s="5" t="str">
        <f>VLOOKUP($B32,général!$A$2:$I$409,5)</f>
        <v>Valentine</v>
      </c>
      <c r="E32" s="5" t="str">
        <f>VLOOKUP($B32,général!$A$2:$I$409,8)</f>
        <v>4A</v>
      </c>
      <c r="F32" s="46">
        <v>0.60694444444444395</v>
      </c>
    </row>
    <row r="33" spans="1:6" x14ac:dyDescent="0.25">
      <c r="A33" s="5">
        <v>30</v>
      </c>
      <c r="B33" s="53">
        <v>306</v>
      </c>
      <c r="C33" s="5" t="str">
        <f>VLOOKUP($B33,général!$A$2:$I$409,4)</f>
        <v>DELAPLACE</v>
      </c>
      <c r="D33" s="5" t="str">
        <f>VLOOKUP($B33,général!$A$2:$I$409,5)</f>
        <v>Oceane</v>
      </c>
      <c r="E33" s="5" t="str">
        <f>VLOOKUP($B33,général!$A$2:$I$409,8)</f>
        <v>3A</v>
      </c>
      <c r="F33" s="46">
        <v>0.60972222222222205</v>
      </c>
    </row>
    <row r="34" spans="1:6" x14ac:dyDescent="0.25">
      <c r="A34" s="5">
        <v>31</v>
      </c>
      <c r="B34" s="53">
        <v>482</v>
      </c>
      <c r="C34" s="5" t="str">
        <f>VLOOKUP($B34,général!$A$2:$I$409,4)</f>
        <v>HERBIN</v>
      </c>
      <c r="D34" s="5" t="str">
        <f>VLOOKUP($B34,général!$A$2:$I$409,5)</f>
        <v>Océane</v>
      </c>
      <c r="E34" s="5" t="str">
        <f>VLOOKUP($B34,général!$A$2:$I$409,8)</f>
        <v>4D</v>
      </c>
      <c r="F34" s="46">
        <v>0.61597222222222203</v>
      </c>
    </row>
    <row r="35" spans="1:6" x14ac:dyDescent="0.25">
      <c r="A35" s="5">
        <v>32</v>
      </c>
      <c r="B35" s="53">
        <v>363</v>
      </c>
      <c r="C35" s="5" t="str">
        <f>VLOOKUP($B35,général!$A$2:$I$409,4)</f>
        <v>ALLART</v>
      </c>
      <c r="D35" s="5" t="str">
        <f>VLOOKUP($B35,général!$A$2:$I$409,5)</f>
        <v>Damien</v>
      </c>
      <c r="E35" s="5" t="str">
        <f>VLOOKUP($B35,général!$A$2:$I$409,8)</f>
        <v>3C</v>
      </c>
      <c r="F35" s="46">
        <v>0.62083333333333302</v>
      </c>
    </row>
    <row r="36" spans="1:6" x14ac:dyDescent="0.25">
      <c r="A36" s="5">
        <v>33</v>
      </c>
      <c r="B36" s="53">
        <v>345</v>
      </c>
      <c r="C36" s="5" t="str">
        <f>VLOOKUP($B36,général!$A$2:$I$409,4)</f>
        <v>GOBEAUX</v>
      </c>
      <c r="D36" s="5" t="str">
        <f>VLOOKUP($B36,général!$A$2:$I$409,5)</f>
        <v>Noemie</v>
      </c>
      <c r="E36" s="5" t="str">
        <f>VLOOKUP($B36,général!$A$2:$I$409,8)</f>
        <v>3B</v>
      </c>
      <c r="F36" s="46">
        <v>0.62083333333333302</v>
      </c>
    </row>
    <row r="37" spans="1:6" x14ac:dyDescent="0.25">
      <c r="A37" s="5">
        <v>34</v>
      </c>
      <c r="B37" s="53">
        <v>323</v>
      </c>
      <c r="C37" s="5" t="str">
        <f>VLOOKUP($B37,général!$A$2:$I$409,4)</f>
        <v>ROCHETTE</v>
      </c>
      <c r="D37" s="5" t="str">
        <f>VLOOKUP($B37,général!$A$2:$I$409,5)</f>
        <v>Fiora</v>
      </c>
      <c r="E37" s="5" t="str">
        <f>VLOOKUP($B37,général!$A$2:$I$409,8)</f>
        <v>3A</v>
      </c>
      <c r="F37" s="46">
        <v>0.62638888888888899</v>
      </c>
    </row>
    <row r="38" spans="1:6" x14ac:dyDescent="0.25">
      <c r="A38" s="5">
        <v>35</v>
      </c>
      <c r="B38" s="53">
        <v>454</v>
      </c>
      <c r="C38" s="5" t="str">
        <f>VLOOKUP($B38,général!$A$2:$I$409,4)</f>
        <v>BLEUZE</v>
      </c>
      <c r="D38" s="5" t="str">
        <f>VLOOKUP($B38,général!$A$2:$I$409,5)</f>
        <v>Clément</v>
      </c>
      <c r="E38" s="5" t="str">
        <f>VLOOKUP($B38,général!$A$2:$I$409,8)</f>
        <v>4C</v>
      </c>
      <c r="F38" s="46">
        <v>0.62986111111111098</v>
      </c>
    </row>
    <row r="39" spans="1:6" x14ac:dyDescent="0.25">
      <c r="A39" s="5">
        <v>36</v>
      </c>
      <c r="B39" s="53">
        <v>338</v>
      </c>
      <c r="C39" s="5" t="str">
        <f>VLOOKUP($B39,général!$A$2:$I$409,4)</f>
        <v>CRETIER</v>
      </c>
      <c r="D39" s="5" t="str">
        <f>VLOOKUP($B39,général!$A$2:$I$409,5)</f>
        <v>Erina</v>
      </c>
      <c r="E39" s="5" t="str">
        <f>VLOOKUP($B39,général!$A$2:$I$409,8)</f>
        <v>3B</v>
      </c>
      <c r="F39" s="46">
        <v>0.63611111111111096</v>
      </c>
    </row>
    <row r="40" spans="1:6" x14ac:dyDescent="0.25">
      <c r="A40" s="5">
        <v>37</v>
      </c>
      <c r="B40" s="53">
        <v>325</v>
      </c>
      <c r="C40" s="5" t="str">
        <f>VLOOKUP($B40,général!$A$2:$I$409,4)</f>
        <v>SARRAZIN</v>
      </c>
      <c r="D40" s="5" t="str">
        <f>VLOOKUP($B40,général!$A$2:$I$409,5)</f>
        <v>Cloe</v>
      </c>
      <c r="E40" s="5" t="str">
        <f>VLOOKUP($B40,général!$A$2:$I$409,8)</f>
        <v>3A</v>
      </c>
      <c r="F40" s="46">
        <v>0.63680555555555496</v>
      </c>
    </row>
    <row r="41" spans="1:6" x14ac:dyDescent="0.25">
      <c r="A41" s="5">
        <v>38</v>
      </c>
      <c r="B41" s="53">
        <v>416</v>
      </c>
      <c r="C41" s="5" t="str">
        <f>VLOOKUP($B41,général!$A$2:$I$409,4)</f>
        <v>PROUVEUR</v>
      </c>
      <c r="D41" s="5" t="str">
        <f>VLOOKUP($B41,général!$A$2:$I$409,5)</f>
        <v>Kimberley</v>
      </c>
      <c r="E41" s="5" t="str">
        <f>VLOOKUP($B41,général!$A$2:$I$409,8)</f>
        <v>4A</v>
      </c>
      <c r="F41" s="46">
        <v>0.63958333333333295</v>
      </c>
    </row>
    <row r="42" spans="1:6" x14ac:dyDescent="0.25">
      <c r="A42" s="5">
        <v>39</v>
      </c>
      <c r="B42" s="53">
        <v>387</v>
      </c>
      <c r="C42" s="5" t="str">
        <f>VLOOKUP($B42,général!$A$2:$I$409,4)</f>
        <v>NUYTTEN</v>
      </c>
      <c r="D42" s="5" t="str">
        <f>VLOOKUP($B42,général!$A$2:$I$409,5)</f>
        <v>Britany</v>
      </c>
      <c r="E42" s="5" t="str">
        <f>VLOOKUP($B42,général!$A$2:$I$409,8)</f>
        <v>3C</v>
      </c>
      <c r="F42" s="46">
        <v>0.65</v>
      </c>
    </row>
    <row r="43" spans="1:6" x14ac:dyDescent="0.25">
      <c r="A43" s="5">
        <v>40</v>
      </c>
      <c r="B43" s="53">
        <v>437</v>
      </c>
      <c r="C43" s="5" t="str">
        <f>VLOOKUP($B43,général!$A$2:$I$409,4)</f>
        <v>GAMBIER</v>
      </c>
      <c r="D43" s="5" t="str">
        <f>VLOOKUP($B43,général!$A$2:$I$409,5)</f>
        <v>Enzo</v>
      </c>
      <c r="E43" s="5" t="str">
        <f>VLOOKUP($B43,général!$A$2:$I$409,8)</f>
        <v>4B</v>
      </c>
      <c r="F43" s="46">
        <v>0.65208333333333302</v>
      </c>
    </row>
    <row r="44" spans="1:6" x14ac:dyDescent="0.25">
      <c r="A44" s="5">
        <v>41</v>
      </c>
      <c r="B44" s="53">
        <v>404</v>
      </c>
      <c r="C44" s="5" t="str">
        <f>VLOOKUP($B44,général!$A$2:$I$409,4)</f>
        <v>DEFOSSE</v>
      </c>
      <c r="D44" s="5" t="str">
        <f>VLOOKUP($B44,général!$A$2:$I$409,5)</f>
        <v>Camille</v>
      </c>
      <c r="E44" s="5" t="str">
        <f>VLOOKUP($B44,général!$A$2:$I$409,8)</f>
        <v>4A</v>
      </c>
      <c r="F44" s="46">
        <v>0.65347222222222201</v>
      </c>
    </row>
    <row r="45" spans="1:6" x14ac:dyDescent="0.25">
      <c r="A45" s="5">
        <v>42</v>
      </c>
      <c r="B45" s="53">
        <v>431</v>
      </c>
      <c r="C45" s="5" t="str">
        <f>VLOOKUP($B45,général!$A$2:$I$409,4)</f>
        <v>CHANTRIER</v>
      </c>
      <c r="D45" s="5" t="str">
        <f>VLOOKUP($B45,général!$A$2:$I$409,5)</f>
        <v>Tatiana</v>
      </c>
      <c r="E45" s="5" t="str">
        <f>VLOOKUP($B45,général!$A$2:$I$409,8)</f>
        <v>4B</v>
      </c>
      <c r="F45" s="46">
        <v>0.65416666666666701</v>
      </c>
    </row>
    <row r="46" spans="1:6" x14ac:dyDescent="0.25">
      <c r="A46" s="5">
        <v>43</v>
      </c>
      <c r="B46" s="53">
        <v>304</v>
      </c>
      <c r="C46" s="5" t="str">
        <f>VLOOKUP($B46,général!$A$2:$I$409,4)</f>
        <v>BRIDOUX</v>
      </c>
      <c r="D46" s="5" t="str">
        <f>VLOOKUP($B46,général!$A$2:$I$409,5)</f>
        <v>Elsa</v>
      </c>
      <c r="E46" s="5" t="str">
        <f>VLOOKUP($B46,général!$A$2:$I$409,8)</f>
        <v>3A</v>
      </c>
      <c r="F46" s="46">
        <v>0.65625</v>
      </c>
    </row>
    <row r="47" spans="1:6" x14ac:dyDescent="0.25">
      <c r="A47" s="5">
        <v>44</v>
      </c>
      <c r="B47" s="53">
        <v>346</v>
      </c>
      <c r="C47" s="5" t="str">
        <f>VLOOKUP($B47,général!$A$2:$I$409,4)</f>
        <v>HOUDANT</v>
      </c>
      <c r="D47" s="5" t="str">
        <f>VLOOKUP($B47,général!$A$2:$I$409,5)</f>
        <v>Hugo</v>
      </c>
      <c r="E47" s="5" t="str">
        <f>VLOOKUP($B47,général!$A$2:$I$409,8)</f>
        <v>3B</v>
      </c>
      <c r="F47" s="46">
        <v>0.68333333333333302</v>
      </c>
    </row>
    <row r="48" spans="1:6" x14ac:dyDescent="0.25">
      <c r="A48" s="5">
        <v>45</v>
      </c>
      <c r="B48" s="53">
        <v>485</v>
      </c>
      <c r="C48" s="5" t="str">
        <f>VLOOKUP($B48,général!$A$2:$I$409,4)</f>
        <v>MOCHALES</v>
      </c>
      <c r="D48" s="5" t="str">
        <f>VLOOKUP($B48,général!$A$2:$I$409,5)</f>
        <v>Enzo</v>
      </c>
      <c r="E48" s="5" t="str">
        <f>VLOOKUP($B48,général!$A$2:$I$409,8)</f>
        <v>4D</v>
      </c>
      <c r="F48" s="46">
        <v>0.69097222222222199</v>
      </c>
    </row>
    <row r="49" spans="1:6" x14ac:dyDescent="0.25">
      <c r="A49" s="5">
        <v>46</v>
      </c>
      <c r="B49" s="53">
        <v>361</v>
      </c>
      <c r="C49" s="5">
        <f>VLOOKUP($B49,général!$A$2:$I$409,4)</f>
        <v>0</v>
      </c>
      <c r="D49" s="5">
        <f>VLOOKUP($B49,général!$A$2:$I$409,5)</f>
        <v>0</v>
      </c>
      <c r="E49" s="5">
        <f>VLOOKUP($B49,général!$A$2:$I$409,8)</f>
        <v>0</v>
      </c>
      <c r="F49" s="46">
        <v>0.69236111111111098</v>
      </c>
    </row>
    <row r="50" spans="1:6" x14ac:dyDescent="0.25">
      <c r="A50" s="5">
        <v>47</v>
      </c>
      <c r="B50" s="53">
        <v>355</v>
      </c>
      <c r="C50" s="5" t="str">
        <f>VLOOKUP($B50,général!$A$2:$I$409,4)</f>
        <v>RAYET</v>
      </c>
      <c r="D50" s="5" t="str">
        <f>VLOOKUP($B50,général!$A$2:$I$409,5)</f>
        <v>Ethan</v>
      </c>
      <c r="E50" s="5" t="str">
        <f>VLOOKUP($B50,général!$A$2:$I$409,8)</f>
        <v>3B</v>
      </c>
      <c r="F50" s="46">
        <v>0.71250000000000002</v>
      </c>
    </row>
    <row r="51" spans="1:6" x14ac:dyDescent="0.25">
      <c r="A51" s="5">
        <v>48</v>
      </c>
      <c r="B51" s="53">
        <v>307</v>
      </c>
      <c r="C51" s="5" t="str">
        <f>VLOOKUP($B51,général!$A$2:$I$409,4)</f>
        <v>DUPAYS</v>
      </c>
      <c r="D51" s="5" t="str">
        <f>VLOOKUP($B51,général!$A$2:$I$409,5)</f>
        <v>Maïlys</v>
      </c>
      <c r="E51" s="5" t="str">
        <f>VLOOKUP($B51,général!$A$2:$I$409,8)</f>
        <v>3A</v>
      </c>
      <c r="F51" s="46">
        <v>0.72222222222222199</v>
      </c>
    </row>
    <row r="52" spans="1:6" x14ac:dyDescent="0.25">
      <c r="A52" s="5">
        <v>49</v>
      </c>
      <c r="B52" s="53">
        <v>321</v>
      </c>
      <c r="C52" s="5" t="str">
        <f>VLOOKUP($B52,général!$A$2:$I$409,4)</f>
        <v>PETITJEAN</v>
      </c>
      <c r="D52" s="5" t="str">
        <f>VLOOKUP($B52,général!$A$2:$I$409,5)</f>
        <v>Lea</v>
      </c>
      <c r="E52" s="5" t="str">
        <f>VLOOKUP($B52,général!$A$2:$I$409,8)</f>
        <v>3A</v>
      </c>
      <c r="F52" s="46">
        <v>0.72291666666666698</v>
      </c>
    </row>
    <row r="53" spans="1:6" x14ac:dyDescent="0.25">
      <c r="A53" s="5">
        <v>50</v>
      </c>
      <c r="B53" s="53">
        <v>337</v>
      </c>
      <c r="C53" s="5" t="str">
        <f>VLOOKUP($B53,général!$A$2:$I$409,4)</f>
        <v>CHAMPAGNE-CABLEY</v>
      </c>
      <c r="D53" s="5" t="str">
        <f>VLOOKUP($B53,général!$A$2:$I$409,5)</f>
        <v>Axen</v>
      </c>
      <c r="E53" s="5" t="str">
        <f>VLOOKUP($B53,général!$A$2:$I$409,8)</f>
        <v>3B</v>
      </c>
      <c r="F53" s="46">
        <v>0.72430555555555598</v>
      </c>
    </row>
    <row r="54" spans="1:6" x14ac:dyDescent="0.25">
      <c r="A54" s="5">
        <v>51</v>
      </c>
      <c r="B54" s="53">
        <v>425</v>
      </c>
      <c r="C54" s="5" t="str">
        <f>VLOOKUP($B54,général!$A$2:$I$409,4)</f>
        <v>ABRAHAM</v>
      </c>
      <c r="D54" s="5" t="str">
        <f>VLOOKUP($B54,général!$A$2:$I$409,5)</f>
        <v>Claudia</v>
      </c>
      <c r="E54" s="5" t="str">
        <f>VLOOKUP($B54,général!$A$2:$I$409,8)</f>
        <v>4B</v>
      </c>
      <c r="F54" s="46">
        <v>0.72916666666666696</v>
      </c>
    </row>
    <row r="55" spans="1:6" x14ac:dyDescent="0.25">
      <c r="A55" s="5">
        <v>52</v>
      </c>
      <c r="B55" s="53">
        <v>382</v>
      </c>
      <c r="C55" s="5" t="str">
        <f>VLOOKUP($B55,général!$A$2:$I$409,4)</f>
        <v>MARLIER</v>
      </c>
      <c r="D55" s="5" t="str">
        <f>VLOOKUP($B55,général!$A$2:$I$409,5)</f>
        <v>Camille</v>
      </c>
      <c r="E55" s="5" t="str">
        <f>VLOOKUP($B55,général!$A$2:$I$409,8)</f>
        <v>3C</v>
      </c>
      <c r="F55" s="46">
        <v>0.72986111111111096</v>
      </c>
    </row>
    <row r="56" spans="1:6" x14ac:dyDescent="0.25">
      <c r="A56" s="5">
        <v>53</v>
      </c>
      <c r="B56" s="53">
        <v>480</v>
      </c>
      <c r="C56" s="5" t="str">
        <f>VLOOKUP($B56,général!$A$2:$I$409,4)</f>
        <v>DUMANT</v>
      </c>
      <c r="D56" s="5" t="str">
        <f>VLOOKUP($B56,général!$A$2:$I$409,5)</f>
        <v>Lena</v>
      </c>
      <c r="E56" s="5" t="str">
        <f>VLOOKUP($B56,général!$A$2:$I$409,8)</f>
        <v>4D</v>
      </c>
      <c r="F56" s="46">
        <v>0.72986111111111096</v>
      </c>
    </row>
    <row r="57" spans="1:6" x14ac:dyDescent="0.25">
      <c r="A57" s="5">
        <v>54</v>
      </c>
      <c r="B57" s="53">
        <v>471</v>
      </c>
      <c r="C57" s="5">
        <f>VLOOKUP($B57,général!$A$2:$I$409,4)</f>
        <v>0</v>
      </c>
      <c r="D57" s="5">
        <f>VLOOKUP($B57,général!$A$2:$I$409,5)</f>
        <v>0</v>
      </c>
      <c r="E57" s="5">
        <f>VLOOKUP($B57,général!$A$2:$I$409,8)</f>
        <v>0</v>
      </c>
      <c r="F57" s="46">
        <v>0.74305555555555602</v>
      </c>
    </row>
    <row r="58" spans="1:6" x14ac:dyDescent="0.25">
      <c r="A58" s="5">
        <v>55</v>
      </c>
      <c r="B58" s="53">
        <v>447</v>
      </c>
      <c r="C58" s="5">
        <f>VLOOKUP($B58,général!$A$2:$I$409,4)</f>
        <v>0</v>
      </c>
      <c r="D58" s="5">
        <f>VLOOKUP($B58,général!$A$2:$I$409,5)</f>
        <v>0</v>
      </c>
      <c r="E58" s="5">
        <f>VLOOKUP($B58,général!$A$2:$I$409,8)</f>
        <v>0</v>
      </c>
      <c r="F58" s="46">
        <v>0.74375000000000002</v>
      </c>
    </row>
    <row r="59" spans="1:6" x14ac:dyDescent="0.25">
      <c r="A59" s="5">
        <v>56</v>
      </c>
      <c r="B59" s="53">
        <v>451</v>
      </c>
      <c r="C59" s="5" t="str">
        <f>VLOOKUP($B59,général!$A$2:$I$409,4)</f>
        <v>ANCEAUX</v>
      </c>
      <c r="D59" s="5" t="str">
        <f>VLOOKUP($B59,général!$A$2:$I$409,5)</f>
        <v>Ilona</v>
      </c>
      <c r="E59" s="5" t="str">
        <f>VLOOKUP($B59,général!$A$2:$I$409,8)</f>
        <v>4C</v>
      </c>
      <c r="F59" s="46">
        <v>0.74375000000000002</v>
      </c>
    </row>
    <row r="60" spans="1:6" x14ac:dyDescent="0.25">
      <c r="A60" s="5">
        <v>57</v>
      </c>
      <c r="B60" s="53">
        <v>322</v>
      </c>
      <c r="C60" s="5" t="str">
        <f>VLOOKUP($B60,général!$A$2:$I$409,4)</f>
        <v>PIERRONT</v>
      </c>
      <c r="D60" s="5" t="str">
        <f>VLOOKUP($B60,général!$A$2:$I$409,5)</f>
        <v>Mathilde</v>
      </c>
      <c r="E60" s="5" t="str">
        <f>VLOOKUP($B60,général!$A$2:$I$409,8)</f>
        <v>3A</v>
      </c>
      <c r="F60" s="46">
        <v>0.749305555555556</v>
      </c>
    </row>
    <row r="61" spans="1:6" x14ac:dyDescent="0.25">
      <c r="A61" s="5">
        <v>58</v>
      </c>
      <c r="B61" s="53">
        <v>476</v>
      </c>
      <c r="C61" s="5" t="str">
        <f>VLOOKUP($B61,général!$A$2:$I$409,4)</f>
        <v>BREBANT</v>
      </c>
      <c r="D61" s="5" t="str">
        <f>VLOOKUP($B61,général!$A$2:$I$409,5)</f>
        <v>Bastien</v>
      </c>
      <c r="E61" s="5" t="str">
        <f>VLOOKUP($B61,général!$A$2:$I$409,8)</f>
        <v>4D</v>
      </c>
      <c r="F61" s="46">
        <v>0.75138888888888899</v>
      </c>
    </row>
    <row r="62" spans="1:6" x14ac:dyDescent="0.25">
      <c r="A62" s="5">
        <v>59</v>
      </c>
      <c r="B62" s="53">
        <v>442</v>
      </c>
      <c r="C62" s="5" t="str">
        <f>VLOOKUP($B62,général!$A$2:$I$409,4)</f>
        <v>SABLIN</v>
      </c>
      <c r="D62" s="5" t="str">
        <f>VLOOKUP($B62,général!$A$2:$I$409,5)</f>
        <v>Alexis</v>
      </c>
      <c r="E62" s="5" t="str">
        <f>VLOOKUP($B62,général!$A$2:$I$409,8)</f>
        <v>4B</v>
      </c>
      <c r="F62" s="46">
        <v>0.76736111111111105</v>
      </c>
    </row>
    <row r="63" spans="1:6" x14ac:dyDescent="0.25">
      <c r="A63" s="5">
        <v>60</v>
      </c>
      <c r="B63" s="53">
        <v>423</v>
      </c>
      <c r="C63" s="5">
        <f>VLOOKUP($B63,général!$A$2:$I$409,4)</f>
        <v>0</v>
      </c>
      <c r="D63" s="5">
        <f>VLOOKUP($B63,général!$A$2:$I$409,5)</f>
        <v>0</v>
      </c>
      <c r="E63" s="5">
        <f>VLOOKUP($B63,général!$A$2:$I$409,8)</f>
        <v>0</v>
      </c>
      <c r="F63" s="46">
        <v>0.77152777777777803</v>
      </c>
    </row>
    <row r="64" spans="1:6" x14ac:dyDescent="0.25">
      <c r="A64" s="5">
        <v>61</v>
      </c>
      <c r="B64" s="53">
        <v>424</v>
      </c>
      <c r="C64" s="5">
        <f>VLOOKUP($B64,général!$A$2:$I$409,4)</f>
        <v>0</v>
      </c>
      <c r="D64" s="5">
        <f>VLOOKUP($B64,général!$A$2:$I$409,5)</f>
        <v>0</v>
      </c>
      <c r="E64" s="5">
        <f>VLOOKUP($B64,général!$A$2:$I$409,8)</f>
        <v>0</v>
      </c>
      <c r="F64" s="46">
        <v>0.80069444444444404</v>
      </c>
    </row>
    <row r="65" spans="1:6" x14ac:dyDescent="0.25">
      <c r="A65" s="5">
        <v>62</v>
      </c>
      <c r="B65" s="53">
        <v>488</v>
      </c>
      <c r="C65" s="5" t="str">
        <f>VLOOKUP($B65,général!$A$2:$I$409,4)</f>
        <v>PIPAR</v>
      </c>
      <c r="D65" s="5" t="str">
        <f>VLOOKUP($B65,général!$A$2:$I$409,5)</f>
        <v>Zoé</v>
      </c>
      <c r="E65" s="5" t="str">
        <f>VLOOKUP($B65,général!$A$2:$I$409,8)</f>
        <v>4D</v>
      </c>
      <c r="F65" s="46">
        <v>0.80902777777777801</v>
      </c>
    </row>
    <row r="66" spans="1:6" x14ac:dyDescent="0.25">
      <c r="A66" s="5">
        <v>63</v>
      </c>
      <c r="B66" s="53">
        <v>376</v>
      </c>
      <c r="C66" s="5" t="str">
        <f>VLOOKUP($B66,général!$A$2:$I$409,4)</f>
        <v>DUPONT</v>
      </c>
      <c r="D66" s="5" t="str">
        <f>VLOOKUP($B66,général!$A$2:$I$409,5)</f>
        <v>Valentin</v>
      </c>
      <c r="E66" s="5" t="str">
        <f>VLOOKUP($B66,général!$A$2:$I$409,8)</f>
        <v>3C</v>
      </c>
      <c r="F66" s="46">
        <v>0.81944444444444398</v>
      </c>
    </row>
    <row r="67" spans="1:6" x14ac:dyDescent="0.25">
      <c r="A67" s="5">
        <v>64</v>
      </c>
      <c r="B67" s="53">
        <v>510</v>
      </c>
      <c r="C67" s="5" t="str">
        <f>VLOOKUP($B67,général!$A$2:$I$409,4)</f>
        <v>HERIN</v>
      </c>
      <c r="D67" s="5" t="str">
        <f>VLOOKUP($B67,général!$A$2:$I$409,5)</f>
        <v>Kenza</v>
      </c>
      <c r="E67" s="5" t="str">
        <f>VLOOKUP($B67,général!$A$2:$I$409,8)</f>
        <v>5A</v>
      </c>
      <c r="F67" s="46">
        <v>0.85347222222222197</v>
      </c>
    </row>
    <row r="68" spans="1:6" x14ac:dyDescent="0.25">
      <c r="A68" s="5">
        <v>65</v>
      </c>
      <c r="B68" s="53">
        <v>582</v>
      </c>
      <c r="C68" s="5" t="str">
        <f>VLOOKUP($B68,général!$A$2:$I$409,4)</f>
        <v>DEBLOCK</v>
      </c>
      <c r="D68" s="5" t="str">
        <f>VLOOKUP($B68,général!$A$2:$I$409,5)</f>
        <v>Guillaume</v>
      </c>
      <c r="E68" s="5" t="str">
        <f>VLOOKUP($B68,général!$A$2:$I$409,8)</f>
        <v>5D</v>
      </c>
      <c r="F68" s="46">
        <v>0.86388888888888904</v>
      </c>
    </row>
    <row r="69" spans="1:6" x14ac:dyDescent="0.25">
      <c r="A69" s="5">
        <v>66</v>
      </c>
      <c r="B69" s="53">
        <v>336</v>
      </c>
      <c r="C69" s="5" t="str">
        <f>VLOOKUP($B69,général!$A$2:$I$409,4)</f>
        <v>BOINET</v>
      </c>
      <c r="D69" s="5" t="str">
        <f>VLOOKUP($B69,général!$A$2:$I$409,5)</f>
        <v>Natacha</v>
      </c>
      <c r="E69" s="5" t="str">
        <f>VLOOKUP($B69,général!$A$2:$I$409,8)</f>
        <v>3B</v>
      </c>
      <c r="F69" s="46">
        <v>0.86458333333333304</v>
      </c>
    </row>
    <row r="70" spans="1:6" x14ac:dyDescent="0.25">
      <c r="A70" s="5">
        <v>67</v>
      </c>
      <c r="B70" s="53">
        <v>340</v>
      </c>
      <c r="C70" s="5" t="str">
        <f>VLOOKUP($B70,général!$A$2:$I$409,4)</f>
        <v>DEFOSSE</v>
      </c>
      <c r="D70" s="5" t="str">
        <f>VLOOKUP($B70,général!$A$2:$I$409,5)</f>
        <v>Flauriane</v>
      </c>
      <c r="E70" s="5" t="str">
        <f>VLOOKUP($B70,général!$A$2:$I$409,8)</f>
        <v>3B</v>
      </c>
      <c r="F70" s="46">
        <v>0.86666666666666703</v>
      </c>
    </row>
    <row r="71" spans="1:6" x14ac:dyDescent="0.25">
      <c r="A71" s="5">
        <v>68</v>
      </c>
      <c r="B71" s="53">
        <v>326</v>
      </c>
      <c r="C71" s="5" t="str">
        <f>VLOOKUP($B71,général!$A$2:$I$409,4)</f>
        <v>SMAL</v>
      </c>
      <c r="D71" s="5" t="str">
        <f>VLOOKUP($B71,général!$A$2:$I$409,5)</f>
        <v>Adeline</v>
      </c>
      <c r="E71" s="5" t="str">
        <f>VLOOKUP($B71,général!$A$2:$I$409,8)</f>
        <v>3A</v>
      </c>
      <c r="F71" s="46">
        <v>0.86736111111111103</v>
      </c>
    </row>
    <row r="72" spans="1:6" x14ac:dyDescent="0.25">
      <c r="A72" s="5">
        <v>69</v>
      </c>
      <c r="B72" s="53">
        <v>333</v>
      </c>
      <c r="C72" s="5" t="str">
        <f>VLOOKUP($B72,général!$A$2:$I$409,4)</f>
        <v>BARATA</v>
      </c>
      <c r="D72" s="5" t="str">
        <f>VLOOKUP($B72,général!$A$2:$I$409,5)</f>
        <v>Prescilia</v>
      </c>
      <c r="E72" s="5" t="str">
        <f>VLOOKUP($B72,général!$A$2:$I$409,8)</f>
        <v>3B</v>
      </c>
      <c r="F72" s="46">
        <v>0.86944444444444402</v>
      </c>
    </row>
    <row r="73" spans="1:6" x14ac:dyDescent="0.25">
      <c r="A73" s="5">
        <v>70</v>
      </c>
      <c r="B73" s="53">
        <v>428</v>
      </c>
      <c r="C73" s="5" t="str">
        <f>VLOOKUP($B73,général!$A$2:$I$409,4)</f>
        <v>BOUQUENIAUX</v>
      </c>
      <c r="D73" s="5" t="str">
        <f>VLOOKUP($B73,général!$A$2:$I$409,5)</f>
        <v>Maxence</v>
      </c>
      <c r="E73" s="5" t="str">
        <f>VLOOKUP($B73,général!$A$2:$I$409,8)</f>
        <v>4B</v>
      </c>
      <c r="F73" s="46">
        <v>0.875694444444444</v>
      </c>
    </row>
    <row r="74" spans="1:6" x14ac:dyDescent="0.25">
      <c r="A74" s="5">
        <v>71</v>
      </c>
      <c r="B74" s="53">
        <v>478</v>
      </c>
      <c r="C74" s="5" t="str">
        <f>VLOOKUP($B74,général!$A$2:$I$409,4)</f>
        <v>DIOT</v>
      </c>
      <c r="D74" s="5" t="str">
        <f>VLOOKUP($B74,général!$A$2:$I$409,5)</f>
        <v>Lucas</v>
      </c>
      <c r="E74" s="5" t="str">
        <f>VLOOKUP($B74,général!$A$2:$I$409,8)</f>
        <v>4D</v>
      </c>
      <c r="F74" s="46">
        <v>0.875694444444444</v>
      </c>
    </row>
    <row r="75" spans="1:6" x14ac:dyDescent="0.25">
      <c r="A75" s="5">
        <v>72</v>
      </c>
      <c r="B75" s="53">
        <v>420</v>
      </c>
      <c r="C75" s="5" t="str">
        <f>VLOOKUP($B75,général!$A$2:$I$409,4)</f>
        <v>SOUILLARD</v>
      </c>
      <c r="D75" s="5" t="str">
        <f>VLOOKUP($B75,général!$A$2:$I$409,5)</f>
        <v>Angie</v>
      </c>
      <c r="E75" s="5" t="str">
        <f>VLOOKUP($B75,général!$A$2:$I$409,8)</f>
        <v>4A</v>
      </c>
      <c r="F75" s="46">
        <v>0.88194444444444398</v>
      </c>
    </row>
    <row r="76" spans="1:6" x14ac:dyDescent="0.25">
      <c r="A76" s="5">
        <v>73</v>
      </c>
      <c r="B76" s="53">
        <v>433</v>
      </c>
      <c r="C76" s="5" t="str">
        <f>VLOOKUP($B76,général!$A$2:$I$409,4)</f>
        <v>DEBLOCK</v>
      </c>
      <c r="D76" s="5" t="str">
        <f>VLOOKUP($B76,général!$A$2:$I$409,5)</f>
        <v>Marylou</v>
      </c>
      <c r="E76" s="5" t="str">
        <f>VLOOKUP($B76,général!$A$2:$I$409,8)</f>
        <v>4B</v>
      </c>
      <c r="F76" s="46">
        <v>0.91319444444444398</v>
      </c>
    </row>
    <row r="77" spans="1:6" x14ac:dyDescent="0.25">
      <c r="A77" s="5">
        <v>74</v>
      </c>
      <c r="B77" s="53">
        <v>354</v>
      </c>
      <c r="C77" s="5" t="str">
        <f>VLOOKUP($B77,général!$A$2:$I$409,4)</f>
        <v>POPPE</v>
      </c>
      <c r="D77" s="5" t="str">
        <f>VLOOKUP($B77,général!$A$2:$I$409,5)</f>
        <v>Maxence</v>
      </c>
      <c r="E77" s="5" t="str">
        <f>VLOOKUP($B77,général!$A$2:$I$409,8)</f>
        <v>3B</v>
      </c>
      <c r="F77" s="46" t="s">
        <v>1118</v>
      </c>
    </row>
    <row r="78" spans="1:6" x14ac:dyDescent="0.25">
      <c r="A78" s="5">
        <v>75</v>
      </c>
      <c r="B78" s="53">
        <v>419</v>
      </c>
      <c r="C78" s="5" t="str">
        <f>VLOOKUP($B78,général!$A$2:$I$409,4)</f>
        <v>SARRAZIN</v>
      </c>
      <c r="D78" s="5" t="str">
        <f>VLOOKUP($B78,général!$A$2:$I$409,5)</f>
        <v>Marion</v>
      </c>
      <c r="E78" s="5" t="str">
        <f>VLOOKUP($B78,général!$A$2:$I$409,8)</f>
        <v>4A</v>
      </c>
      <c r="F78" s="46" t="s">
        <v>1119</v>
      </c>
    </row>
    <row r="79" spans="1:6" x14ac:dyDescent="0.25">
      <c r="A79" s="5">
        <v>76</v>
      </c>
      <c r="B79" s="53"/>
      <c r="C79" s="5" t="e">
        <f>VLOOKUP($B79,général!$A$2:$I$409,4)</f>
        <v>#N/A</v>
      </c>
      <c r="D79" s="5" t="e">
        <f>VLOOKUP($B79,général!$A$2:$I$409,5)</f>
        <v>#N/A</v>
      </c>
      <c r="E79" s="5" t="e">
        <f>VLOOKUP($B79,général!$A$2:$I$409,8)</f>
        <v>#N/A</v>
      </c>
      <c r="F79" s="46"/>
    </row>
    <row r="80" spans="1:6" x14ac:dyDescent="0.25">
      <c r="A80" s="5">
        <v>77</v>
      </c>
      <c r="B80" s="53"/>
      <c r="C80" s="5" t="e">
        <f>VLOOKUP($B80,général!$A$2:$I$409,4)</f>
        <v>#N/A</v>
      </c>
      <c r="D80" s="5" t="e">
        <f>VLOOKUP($B80,général!$A$2:$I$409,5)</f>
        <v>#N/A</v>
      </c>
      <c r="E80" s="5" t="e">
        <f>VLOOKUP($B80,général!$A$2:$I$409,8)</f>
        <v>#N/A</v>
      </c>
      <c r="F80" s="46"/>
    </row>
    <row r="81" spans="1:6" x14ac:dyDescent="0.25">
      <c r="A81" s="5">
        <v>78</v>
      </c>
      <c r="B81" s="53"/>
      <c r="C81" s="5" t="e">
        <f>VLOOKUP($B81,général!$A$2:$I$409,4)</f>
        <v>#N/A</v>
      </c>
      <c r="D81" s="5" t="e">
        <f>VLOOKUP($B81,général!$A$2:$I$409,5)</f>
        <v>#N/A</v>
      </c>
      <c r="E81" s="5" t="e">
        <f>VLOOKUP($B81,général!$A$2:$I$409,8)</f>
        <v>#N/A</v>
      </c>
      <c r="F81" s="46"/>
    </row>
    <row r="82" spans="1:6" x14ac:dyDescent="0.25">
      <c r="A82" s="5">
        <v>79</v>
      </c>
      <c r="B82" s="53"/>
      <c r="C82" s="5" t="e">
        <f>VLOOKUP($B82,général!$A$2:$I$409,4)</f>
        <v>#N/A</v>
      </c>
      <c r="D82" s="5" t="e">
        <f>VLOOKUP($B82,général!$A$2:$I$409,5)</f>
        <v>#N/A</v>
      </c>
      <c r="E82" s="5" t="e">
        <f>VLOOKUP($B82,général!$A$2:$I$409,8)</f>
        <v>#N/A</v>
      </c>
      <c r="F82" s="46"/>
    </row>
    <row r="83" spans="1:6" x14ac:dyDescent="0.25">
      <c r="A83" s="5">
        <v>80</v>
      </c>
      <c r="B83" s="53"/>
      <c r="C83" s="5" t="e">
        <f>VLOOKUP($B83,général!$A$2:$I$409,4)</f>
        <v>#N/A</v>
      </c>
      <c r="D83" s="5" t="e">
        <f>VLOOKUP($B83,général!$A$2:$I$409,5)</f>
        <v>#N/A</v>
      </c>
      <c r="E83" s="5" t="e">
        <f>VLOOKUP($B83,général!$A$2:$I$409,8)</f>
        <v>#N/A</v>
      </c>
      <c r="F83" s="46"/>
    </row>
    <row r="84" spans="1:6" x14ac:dyDescent="0.25">
      <c r="A84" s="5">
        <v>81</v>
      </c>
      <c r="B84" s="53"/>
      <c r="C84" s="5" t="e">
        <f>VLOOKUP($B84,général!$A$2:$I$409,4)</f>
        <v>#N/A</v>
      </c>
      <c r="D84" s="5" t="e">
        <f>VLOOKUP($B84,général!$A$2:$I$409,5)</f>
        <v>#N/A</v>
      </c>
      <c r="E84" s="5" t="e">
        <f>VLOOKUP($B84,général!$A$2:$I$409,8)</f>
        <v>#N/A</v>
      </c>
      <c r="F84" s="46"/>
    </row>
    <row r="85" spans="1:6" x14ac:dyDescent="0.25">
      <c r="A85" s="5">
        <v>82</v>
      </c>
      <c r="B85" s="53"/>
      <c r="C85" s="5" t="e">
        <f>VLOOKUP($B85,général!$A$2:$I$409,4)</f>
        <v>#N/A</v>
      </c>
      <c r="D85" s="5" t="e">
        <f>VLOOKUP($B85,général!$A$2:$I$409,5)</f>
        <v>#N/A</v>
      </c>
      <c r="E85" s="5" t="e">
        <f>VLOOKUP($B85,général!$A$2:$I$409,8)</f>
        <v>#N/A</v>
      </c>
      <c r="F85" s="46"/>
    </row>
    <row r="86" spans="1:6" x14ac:dyDescent="0.25">
      <c r="A86" s="5">
        <v>83</v>
      </c>
      <c r="B86" s="53"/>
      <c r="C86" s="5" t="e">
        <f>VLOOKUP($B86,général!$A$2:$I$409,4)</f>
        <v>#N/A</v>
      </c>
      <c r="D86" s="5" t="e">
        <f>VLOOKUP($B86,général!$A$2:$I$409,5)</f>
        <v>#N/A</v>
      </c>
      <c r="E86" s="5" t="e">
        <f>VLOOKUP($B86,général!$A$2:$I$409,8)</f>
        <v>#N/A</v>
      </c>
      <c r="F86" s="46"/>
    </row>
    <row r="87" spans="1:6" x14ac:dyDescent="0.25">
      <c r="A87" s="5">
        <v>84</v>
      </c>
      <c r="B87" s="53"/>
      <c r="C87" s="5" t="e">
        <f>VLOOKUP($B87,général!$A$2:$I$409,4)</f>
        <v>#N/A</v>
      </c>
      <c r="D87" s="5" t="e">
        <f>VLOOKUP($B87,général!$A$2:$I$409,5)</f>
        <v>#N/A</v>
      </c>
      <c r="E87" s="5" t="e">
        <f>VLOOKUP($B87,général!$A$2:$I$409,8)</f>
        <v>#N/A</v>
      </c>
      <c r="F87" s="46"/>
    </row>
    <row r="88" spans="1:6" x14ac:dyDescent="0.25">
      <c r="A88" s="5">
        <v>85</v>
      </c>
      <c r="B88" s="53"/>
      <c r="C88" s="5" t="e">
        <f>VLOOKUP($B88,général!$A$2:$I$409,4)</f>
        <v>#N/A</v>
      </c>
      <c r="D88" s="5" t="e">
        <f>VLOOKUP($B88,général!$A$2:$I$409,5)</f>
        <v>#N/A</v>
      </c>
      <c r="E88" s="5" t="e">
        <f>VLOOKUP($B88,général!$A$2:$I$409,8)</f>
        <v>#N/A</v>
      </c>
      <c r="F88" s="46"/>
    </row>
    <row r="89" spans="1:6" x14ac:dyDescent="0.25">
      <c r="A89" s="5">
        <v>86</v>
      </c>
      <c r="B89" s="53"/>
      <c r="C89" s="5" t="e">
        <f>VLOOKUP($B89,général!$A$2:$I$409,4)</f>
        <v>#N/A</v>
      </c>
      <c r="D89" s="5" t="e">
        <f>VLOOKUP($B89,général!$A$2:$I$409,5)</f>
        <v>#N/A</v>
      </c>
      <c r="E89" s="5" t="e">
        <f>VLOOKUP($B89,général!$A$2:$I$409,8)</f>
        <v>#N/A</v>
      </c>
      <c r="F89" s="46"/>
    </row>
    <row r="90" spans="1:6" x14ac:dyDescent="0.25">
      <c r="A90" s="5">
        <v>87</v>
      </c>
      <c r="B90" s="53"/>
      <c r="C90" s="5" t="e">
        <f>VLOOKUP($B90,général!$A$2:$I$409,4)</f>
        <v>#N/A</v>
      </c>
      <c r="D90" s="5" t="e">
        <f>VLOOKUP($B90,général!$A$2:$I$409,5)</f>
        <v>#N/A</v>
      </c>
      <c r="E90" s="5" t="e">
        <f>VLOOKUP($B90,général!$A$2:$I$409,8)</f>
        <v>#N/A</v>
      </c>
      <c r="F90" s="46"/>
    </row>
    <row r="91" spans="1:6" x14ac:dyDescent="0.25">
      <c r="A91" s="5">
        <v>88</v>
      </c>
      <c r="B91" s="53"/>
      <c r="C91" s="5" t="e">
        <f>VLOOKUP($B91,général!$A$2:$I$409,4)</f>
        <v>#N/A</v>
      </c>
      <c r="D91" s="5" t="e">
        <f>VLOOKUP($B91,général!$A$2:$I$409,5)</f>
        <v>#N/A</v>
      </c>
      <c r="E91" s="5" t="e">
        <f>VLOOKUP($B91,général!$A$2:$I$409,8)</f>
        <v>#N/A</v>
      </c>
      <c r="F91" s="46"/>
    </row>
    <row r="92" spans="1:6" x14ac:dyDescent="0.25">
      <c r="A92" s="5">
        <v>89</v>
      </c>
      <c r="B92" s="53"/>
      <c r="C92" s="5" t="e">
        <f>VLOOKUP($B92,général!$A$2:$I$409,4)</f>
        <v>#N/A</v>
      </c>
      <c r="D92" s="5" t="e">
        <f>VLOOKUP($B92,général!$A$2:$I$409,5)</f>
        <v>#N/A</v>
      </c>
      <c r="E92" s="5" t="e">
        <f>VLOOKUP($B92,général!$A$2:$I$409,8)</f>
        <v>#N/A</v>
      </c>
      <c r="F92" s="46"/>
    </row>
    <row r="93" spans="1:6" x14ac:dyDescent="0.25">
      <c r="A93" s="5">
        <v>90</v>
      </c>
      <c r="B93" s="53"/>
      <c r="C93" s="5" t="e">
        <f>VLOOKUP($B93,général!$A$2:$I$409,4)</f>
        <v>#N/A</v>
      </c>
      <c r="D93" s="5" t="e">
        <f>VLOOKUP($B93,général!$A$2:$I$409,5)</f>
        <v>#N/A</v>
      </c>
      <c r="E93" s="5" t="e">
        <f>VLOOKUP($B93,général!$A$2:$I$409,8)</f>
        <v>#N/A</v>
      </c>
      <c r="F93" s="46"/>
    </row>
    <row r="94" spans="1:6" x14ac:dyDescent="0.25">
      <c r="A94" s="5">
        <v>91</v>
      </c>
      <c r="B94" s="53"/>
      <c r="C94" s="5" t="e">
        <f>VLOOKUP($B94,général!$A$2:$I$409,4)</f>
        <v>#N/A</v>
      </c>
      <c r="D94" s="5" t="e">
        <f>VLOOKUP($B94,général!$A$2:$I$409,5)</f>
        <v>#N/A</v>
      </c>
      <c r="E94" s="5" t="e">
        <f>VLOOKUP($B94,général!$A$2:$I$409,8)</f>
        <v>#N/A</v>
      </c>
      <c r="F94" s="46"/>
    </row>
    <row r="95" spans="1:6" x14ac:dyDescent="0.25">
      <c r="A95" s="54">
        <v>92</v>
      </c>
      <c r="B95" s="55"/>
      <c r="C95" s="56" t="e">
        <f>VLOOKUP($B95,général!$A$2:$I$409,4)</f>
        <v>#N/A</v>
      </c>
      <c r="D95" s="56" t="e">
        <f>VLOOKUP($B95,général!$A$2:$I$409,5)</f>
        <v>#N/A</v>
      </c>
      <c r="E95" s="56" t="e">
        <f>VLOOKUP($B95,général!$A$2:$I$409,8)</f>
        <v>#N/A</v>
      </c>
      <c r="F95" s="51"/>
    </row>
    <row r="96" spans="1:6" x14ac:dyDescent="0.25">
      <c r="A96" s="54">
        <v>93</v>
      </c>
      <c r="B96" s="55"/>
      <c r="C96" s="56" t="e">
        <f>VLOOKUP($B96,général!$A$2:$I$409,4)</f>
        <v>#N/A</v>
      </c>
      <c r="D96" s="56" t="e">
        <f>VLOOKUP($B96,général!$A$2:$I$409,5)</f>
        <v>#N/A</v>
      </c>
      <c r="E96" s="56" t="e">
        <f>VLOOKUP($B96,général!$A$2:$I$409,8)</f>
        <v>#N/A</v>
      </c>
      <c r="F96" s="51"/>
    </row>
    <row r="97" spans="1:6" x14ac:dyDescent="0.25">
      <c r="A97" s="54">
        <v>94</v>
      </c>
      <c r="B97" s="55"/>
      <c r="C97" s="56" t="e">
        <f>VLOOKUP($B97,général!$A$2:$I$409,4)</f>
        <v>#N/A</v>
      </c>
      <c r="D97" s="56" t="e">
        <f>VLOOKUP($B97,général!$A$2:$I$409,5)</f>
        <v>#N/A</v>
      </c>
      <c r="E97" s="56" t="e">
        <f>VLOOKUP($B97,général!$A$2:$I$409,8)</f>
        <v>#N/A</v>
      </c>
      <c r="F97" s="51"/>
    </row>
    <row r="98" spans="1:6" x14ac:dyDescent="0.25">
      <c r="A98" s="54">
        <v>95</v>
      </c>
      <c r="B98" s="55"/>
      <c r="C98" s="56" t="e">
        <f>VLOOKUP($B98,général!$A$2:$I$409,4)</f>
        <v>#N/A</v>
      </c>
      <c r="D98" s="56" t="e">
        <f>VLOOKUP($B98,général!$A$2:$I$409,5)</f>
        <v>#N/A</v>
      </c>
      <c r="E98" s="56" t="e">
        <f>VLOOKUP($B98,général!$A$2:$I$409,8)</f>
        <v>#N/A</v>
      </c>
      <c r="F98" s="51"/>
    </row>
    <row r="99" spans="1:6" x14ac:dyDescent="0.25">
      <c r="A99" s="54">
        <v>96</v>
      </c>
      <c r="B99" s="55"/>
      <c r="C99" s="56" t="e">
        <f>VLOOKUP($B99,général!$A$2:$I$409,4)</f>
        <v>#N/A</v>
      </c>
      <c r="D99" s="56" t="e">
        <f>VLOOKUP($B99,général!$A$2:$I$409,5)</f>
        <v>#N/A</v>
      </c>
      <c r="E99" s="56" t="e">
        <f>VLOOKUP($B99,général!$A$2:$I$409,8)</f>
        <v>#N/A</v>
      </c>
      <c r="F99" s="51"/>
    </row>
    <row r="100" spans="1:6" x14ac:dyDescent="0.25">
      <c r="A100" s="54">
        <v>97</v>
      </c>
      <c r="B100" s="55"/>
      <c r="C100" s="56" t="e">
        <f>VLOOKUP($B100,général!$A$2:$I$409,4)</f>
        <v>#N/A</v>
      </c>
      <c r="D100" s="56" t="e">
        <f>VLOOKUP($B100,général!$A$2:$I$409,5)</f>
        <v>#N/A</v>
      </c>
      <c r="E100" s="56" t="e">
        <f>VLOOKUP($B100,général!$A$2:$I$409,8)</f>
        <v>#N/A</v>
      </c>
      <c r="F100" s="51"/>
    </row>
    <row r="101" spans="1:6" x14ac:dyDescent="0.25">
      <c r="A101" s="54">
        <v>98</v>
      </c>
      <c r="B101" s="55"/>
      <c r="C101" s="56" t="e">
        <f>VLOOKUP($B101,général!$A$2:$I$409,4)</f>
        <v>#N/A</v>
      </c>
      <c r="D101" s="56" t="e">
        <f>VLOOKUP($B101,général!$A$2:$I$409,5)</f>
        <v>#N/A</v>
      </c>
      <c r="E101" s="56" t="e">
        <f>VLOOKUP($B101,général!$A$2:$I$409,8)</f>
        <v>#N/A</v>
      </c>
      <c r="F101" s="51"/>
    </row>
    <row r="102" spans="1:6" x14ac:dyDescent="0.25">
      <c r="A102" s="54">
        <v>99</v>
      </c>
      <c r="B102" s="55"/>
      <c r="C102" s="56" t="e">
        <f>VLOOKUP($B102,général!$A$2:$I$409,4)</f>
        <v>#N/A</v>
      </c>
      <c r="D102" s="56" t="e">
        <f>VLOOKUP($B102,général!$A$2:$I$409,5)</f>
        <v>#N/A</v>
      </c>
      <c r="E102" s="56" t="e">
        <f>VLOOKUP($B102,général!$A$2:$I$409,8)</f>
        <v>#N/A</v>
      </c>
      <c r="F102" s="51"/>
    </row>
    <row r="103" spans="1:6" x14ac:dyDescent="0.25">
      <c r="A103" s="54">
        <v>100</v>
      </c>
      <c r="B103" s="55"/>
      <c r="C103" s="56" t="e">
        <f>VLOOKUP($B103,général!$A$2:$I$409,4)</f>
        <v>#N/A</v>
      </c>
      <c r="D103" s="56" t="e">
        <f>VLOOKUP($B103,général!$A$2:$I$409,5)</f>
        <v>#N/A</v>
      </c>
      <c r="E103" s="56" t="e">
        <f>VLOOKUP($B103,général!$A$2:$I$409,8)</f>
        <v>#N/A</v>
      </c>
      <c r="F103" s="51"/>
    </row>
  </sheetData>
  <autoFilter ref="A3:F103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43" zoomScaleNormal="100" workbookViewId="0">
      <selection activeCell="J52" sqref="J52"/>
    </sheetView>
  </sheetViews>
  <sheetFormatPr baseColWidth="10" defaultColWidth="9.140625" defaultRowHeight="15" x14ac:dyDescent="0.25"/>
  <cols>
    <col min="1" max="2" width="10.42578125"/>
    <col min="3" max="3" width="19.28515625"/>
    <col min="4" max="5" width="10.42578125"/>
    <col min="6" max="6" width="10.42578125" style="57"/>
    <col min="7" max="1025" width="10.42578125"/>
  </cols>
  <sheetData>
    <row r="1" spans="1:6" ht="21" x14ac:dyDescent="0.35">
      <c r="A1" s="65" t="s">
        <v>1120</v>
      </c>
      <c r="B1" s="65"/>
      <c r="C1" s="65"/>
      <c r="D1" s="65"/>
      <c r="E1" s="65"/>
      <c r="F1" s="65"/>
    </row>
    <row r="3" spans="1:6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58" t="s">
        <v>1111</v>
      </c>
    </row>
    <row r="4" spans="1:6" x14ac:dyDescent="0.25">
      <c r="A4" s="5">
        <v>1</v>
      </c>
      <c r="B4" s="45">
        <v>378</v>
      </c>
      <c r="C4" s="5" t="str">
        <f>VLOOKUP($B4,général!$A$2:$I$409,4)</f>
        <v>JACQUET</v>
      </c>
      <c r="D4" s="5" t="str">
        <f>VLOOKUP($B4,général!$A$2:$I$409,5)</f>
        <v>Quentin</v>
      </c>
      <c r="E4" s="5" t="str">
        <f>VLOOKUP($B4,général!$A$2:$I$409,8)</f>
        <v>3C</v>
      </c>
      <c r="F4" s="46">
        <v>0.55972222222222201</v>
      </c>
    </row>
    <row r="5" spans="1:6" x14ac:dyDescent="0.25">
      <c r="A5" s="5">
        <v>2</v>
      </c>
      <c r="B5" s="45">
        <v>366</v>
      </c>
      <c r="C5" s="5" t="str">
        <f>VLOOKUP($B5,général!$A$2:$I$409,4)</f>
        <v>BIENCOURT</v>
      </c>
      <c r="D5" s="5" t="str">
        <f>VLOOKUP($B5,général!$A$2:$I$409,5)</f>
        <v>Eléna</v>
      </c>
      <c r="E5" s="5" t="str">
        <f>VLOOKUP($B5,général!$A$2:$I$409,8)</f>
        <v>3C</v>
      </c>
      <c r="F5" s="46">
        <v>0.56041666666666701</v>
      </c>
    </row>
    <row r="6" spans="1:6" x14ac:dyDescent="0.25">
      <c r="A6" s="5">
        <v>3</v>
      </c>
      <c r="B6" s="45">
        <v>352</v>
      </c>
      <c r="C6" s="5" t="str">
        <f>VLOOKUP($B6,général!$A$2:$I$409,4)</f>
        <v>NOWICKI</v>
      </c>
      <c r="D6" s="5" t="str">
        <f>VLOOKUP($B6,général!$A$2:$I$409,5)</f>
        <v>Léo</v>
      </c>
      <c r="E6" s="5" t="str">
        <f>VLOOKUP($B6,général!$A$2:$I$409,8)</f>
        <v>3B</v>
      </c>
      <c r="F6" s="46">
        <v>0.563194444444444</v>
      </c>
    </row>
    <row r="7" spans="1:6" x14ac:dyDescent="0.25">
      <c r="A7" s="5">
        <v>4</v>
      </c>
      <c r="B7" s="45">
        <v>374</v>
      </c>
      <c r="C7" s="5" t="str">
        <f>VLOOKUP($B7,général!$A$2:$I$409,4)</f>
        <v>DUBOIS</v>
      </c>
      <c r="D7" s="5" t="str">
        <f>VLOOKUP($B7,général!$A$2:$I$409,5)</f>
        <v>ELENA</v>
      </c>
      <c r="E7" s="5" t="str">
        <f>VLOOKUP($B7,général!$A$2:$I$409,8)</f>
        <v>3C</v>
      </c>
      <c r="F7" s="46">
        <v>0.57986111111111105</v>
      </c>
    </row>
    <row r="8" spans="1:6" x14ac:dyDescent="0.25">
      <c r="A8" s="5">
        <v>5</v>
      </c>
      <c r="B8" s="45">
        <v>434</v>
      </c>
      <c r="C8" s="5" t="str">
        <f>VLOOKUP($B8,général!$A$2:$I$409,4)</f>
        <v>DEBLOCK</v>
      </c>
      <c r="D8" s="5" t="str">
        <f>VLOOKUP($B8,général!$A$2:$I$409,5)</f>
        <v>Morgane</v>
      </c>
      <c r="E8" s="5" t="str">
        <f>VLOOKUP($B8,général!$A$2:$I$409,8)</f>
        <v>4B</v>
      </c>
      <c r="F8" s="46">
        <v>0.60069444444444398</v>
      </c>
    </row>
    <row r="9" spans="1:6" x14ac:dyDescent="0.25">
      <c r="A9" s="5">
        <v>6</v>
      </c>
      <c r="B9" s="45">
        <v>373</v>
      </c>
      <c r="C9" s="5" t="str">
        <f>VLOOKUP($B9,général!$A$2:$I$409,4)</f>
        <v>DOUBLET</v>
      </c>
      <c r="D9" s="5" t="str">
        <f>VLOOKUP($B9,général!$A$2:$I$409,5)</f>
        <v>Noémie</v>
      </c>
      <c r="E9" s="5" t="str">
        <f>VLOOKUP($B9,général!$A$2:$I$409,8)</f>
        <v>3C</v>
      </c>
      <c r="F9" s="46">
        <v>0.60972222222222205</v>
      </c>
    </row>
    <row r="10" spans="1:6" x14ac:dyDescent="0.25">
      <c r="A10" s="5">
        <v>7</v>
      </c>
      <c r="B10" s="45">
        <v>305</v>
      </c>
      <c r="C10" s="5" t="str">
        <f>VLOOKUP($B10,général!$A$2:$I$409,4)</f>
        <v>CAILLAUX</v>
      </c>
      <c r="D10" s="5" t="str">
        <f>VLOOKUP($B10,général!$A$2:$I$409,5)</f>
        <v>Davy</v>
      </c>
      <c r="E10" s="5" t="str">
        <f>VLOOKUP($B10,général!$A$2:$I$409,8)</f>
        <v>3A</v>
      </c>
      <c r="F10" s="46">
        <v>0.62777777777777799</v>
      </c>
    </row>
    <row r="11" spans="1:6" x14ac:dyDescent="0.25">
      <c r="A11" s="5">
        <v>8</v>
      </c>
      <c r="B11" s="45">
        <v>381</v>
      </c>
      <c r="C11" s="5" t="str">
        <f>VLOOKUP($B11,général!$A$2:$I$409,4)</f>
        <v>MALHEUDE</v>
      </c>
      <c r="D11" s="5" t="str">
        <f>VLOOKUP($B11,général!$A$2:$I$409,5)</f>
        <v>Alicya</v>
      </c>
      <c r="E11" s="5" t="str">
        <f>VLOOKUP($B11,général!$A$2:$I$409,8)</f>
        <v>3C</v>
      </c>
      <c r="F11" s="46">
        <v>0.65625</v>
      </c>
    </row>
    <row r="12" spans="1:6" x14ac:dyDescent="0.25">
      <c r="A12" s="5">
        <v>9</v>
      </c>
      <c r="B12" s="45">
        <v>316</v>
      </c>
      <c r="C12" s="5" t="str">
        <f>VLOOKUP($B12,général!$A$2:$I$409,4)</f>
        <v>MEUNIER</v>
      </c>
      <c r="D12" s="5" t="str">
        <f>VLOOKUP($B12,général!$A$2:$I$409,5)</f>
        <v>Antoine</v>
      </c>
      <c r="E12" s="5" t="str">
        <f>VLOOKUP($B12,général!$A$2:$I$409,8)</f>
        <v>3A</v>
      </c>
      <c r="F12" s="46">
        <v>0.65625</v>
      </c>
    </row>
    <row r="13" spans="1:6" x14ac:dyDescent="0.25">
      <c r="A13" s="5">
        <v>10</v>
      </c>
      <c r="B13" s="45">
        <v>576</v>
      </c>
      <c r="C13" s="5" t="str">
        <f>VLOOKUP($B13,général!$A$2:$I$409,4)</f>
        <v>BOURILLON</v>
      </c>
      <c r="D13" s="5" t="str">
        <f>VLOOKUP($B13,général!$A$2:$I$409,5)</f>
        <v>Camille</v>
      </c>
      <c r="E13" s="5" t="str">
        <f>VLOOKUP($B13,général!$A$2:$I$409,8)</f>
        <v>5D</v>
      </c>
      <c r="F13" s="46">
        <v>0.66666666666666696</v>
      </c>
    </row>
    <row r="14" spans="1:6" x14ac:dyDescent="0.25">
      <c r="A14" s="5">
        <v>11</v>
      </c>
      <c r="B14" s="45">
        <v>427</v>
      </c>
      <c r="C14" s="5" t="str">
        <f>VLOOKUP($B14,général!$A$2:$I$409,4)</f>
        <v>BLEUSE</v>
      </c>
      <c r="D14" s="5" t="str">
        <f>VLOOKUP($B14,général!$A$2:$I$409,5)</f>
        <v>Amélie</v>
      </c>
      <c r="E14" s="5" t="str">
        <f>VLOOKUP($B14,général!$A$2:$I$409,8)</f>
        <v>4B</v>
      </c>
      <c r="F14" s="46">
        <v>0.67083333333333295</v>
      </c>
    </row>
    <row r="15" spans="1:6" x14ac:dyDescent="0.25">
      <c r="A15" s="5">
        <v>12</v>
      </c>
      <c r="B15" s="45">
        <v>300</v>
      </c>
      <c r="C15" s="5" t="str">
        <f>VLOOKUP($B15,général!$A$2:$I$409,4)</f>
        <v>AIT OUAZZOU</v>
      </c>
      <c r="D15" s="5" t="str">
        <f>VLOOKUP($B15,général!$A$2:$I$409,5)</f>
        <v>Amrane</v>
      </c>
      <c r="E15" s="5" t="str">
        <f>VLOOKUP($B15,général!$A$2:$I$409,8)</f>
        <v>3A</v>
      </c>
      <c r="F15" s="46">
        <v>0.67916666666666703</v>
      </c>
    </row>
    <row r="16" spans="1:6" x14ac:dyDescent="0.25">
      <c r="A16" s="5">
        <v>13</v>
      </c>
      <c r="B16" s="45">
        <v>506</v>
      </c>
      <c r="C16" s="5" t="str">
        <f>VLOOKUP($B16,général!$A$2:$I$409,4)</f>
        <v>DUHENNOIS</v>
      </c>
      <c r="D16" s="5" t="str">
        <f>VLOOKUP($B16,général!$A$2:$I$409,5)</f>
        <v>Lucas</v>
      </c>
      <c r="E16" s="5" t="str">
        <f>VLOOKUP($B16,général!$A$2:$I$409,8)</f>
        <v>5A</v>
      </c>
      <c r="F16" s="46">
        <v>0.69166666666666698</v>
      </c>
    </row>
    <row r="17" spans="1:6" x14ac:dyDescent="0.25">
      <c r="A17" s="5">
        <v>14</v>
      </c>
      <c r="B17" s="45">
        <v>375</v>
      </c>
      <c r="C17" s="5" t="str">
        <f>VLOOKUP($B17,général!$A$2:$I$409,4)</f>
        <v>DUHENNOIS</v>
      </c>
      <c r="D17" s="5" t="str">
        <f>VLOOKUP($B17,général!$A$2:$I$409,5)</f>
        <v>Thomas</v>
      </c>
      <c r="E17" s="5" t="str">
        <f>VLOOKUP($B17,général!$A$2:$I$409,8)</f>
        <v>3C</v>
      </c>
      <c r="F17" s="46">
        <v>0.69374999999999998</v>
      </c>
    </row>
    <row r="18" spans="1:6" x14ac:dyDescent="0.25">
      <c r="A18" s="5">
        <v>15</v>
      </c>
      <c r="B18" s="45">
        <v>342</v>
      </c>
      <c r="C18" s="5" t="str">
        <f>VLOOKUP($B18,général!$A$2:$I$409,4)</f>
        <v>DERVAL</v>
      </c>
      <c r="D18" s="5" t="str">
        <f>VLOOKUP($B18,général!$A$2:$I$409,5)</f>
        <v>Julie</v>
      </c>
      <c r="E18" s="5" t="str">
        <f>VLOOKUP($B18,général!$A$2:$I$409,8)</f>
        <v>3B</v>
      </c>
      <c r="F18" s="46">
        <v>0.7</v>
      </c>
    </row>
    <row r="19" spans="1:6" x14ac:dyDescent="0.25">
      <c r="A19" s="5">
        <v>16</v>
      </c>
      <c r="B19" s="45">
        <v>455</v>
      </c>
      <c r="C19" s="5" t="str">
        <f>VLOOKUP($B19,général!$A$2:$I$409,4)</f>
        <v>BOCOURT</v>
      </c>
      <c r="D19" s="5" t="str">
        <f>VLOOKUP($B19,général!$A$2:$I$409,5)</f>
        <v>Cassandra</v>
      </c>
      <c r="E19" s="5" t="str">
        <f>VLOOKUP($B19,général!$A$2:$I$409,8)</f>
        <v>4C</v>
      </c>
      <c r="F19" s="46">
        <v>0.70694444444444404</v>
      </c>
    </row>
    <row r="20" spans="1:6" x14ac:dyDescent="0.25">
      <c r="A20" s="5">
        <v>17</v>
      </c>
      <c r="B20" s="45">
        <v>457</v>
      </c>
      <c r="C20" s="5" t="str">
        <f>VLOOKUP($B20,général!$A$2:$I$409,4)</f>
        <v>FAVEREAUX</v>
      </c>
      <c r="D20" s="5" t="str">
        <f>VLOOKUP($B20,général!$A$2:$I$409,5)</f>
        <v>Eleonore</v>
      </c>
      <c r="E20" s="5" t="str">
        <f>VLOOKUP($B20,général!$A$2:$I$409,8)</f>
        <v>4C</v>
      </c>
      <c r="F20" s="46">
        <v>0.74027777777777803</v>
      </c>
    </row>
    <row r="21" spans="1:6" x14ac:dyDescent="0.25">
      <c r="A21" s="5">
        <v>18</v>
      </c>
      <c r="B21" s="45">
        <v>386</v>
      </c>
      <c r="C21" s="5" t="str">
        <f>VLOOKUP($B21,général!$A$2:$I$409,4)</f>
        <v>MONGIN</v>
      </c>
      <c r="D21" s="5" t="str">
        <f>VLOOKUP($B21,général!$A$2:$I$409,5)</f>
        <v>Elodie</v>
      </c>
      <c r="E21" s="5" t="str">
        <f>VLOOKUP($B21,général!$A$2:$I$409,8)</f>
        <v>3C</v>
      </c>
      <c r="F21" s="46">
        <v>0.74375000000000002</v>
      </c>
    </row>
    <row r="22" spans="1:6" x14ac:dyDescent="0.25">
      <c r="A22" s="5">
        <v>19</v>
      </c>
      <c r="B22" s="45">
        <v>448</v>
      </c>
      <c r="C22" s="5">
        <f>VLOOKUP($B22,général!$A$2:$I$409,4)</f>
        <v>0</v>
      </c>
      <c r="D22" s="5">
        <f>VLOOKUP($B22,général!$A$2:$I$409,5)</f>
        <v>0</v>
      </c>
      <c r="E22" s="5">
        <f>VLOOKUP($B22,général!$A$2:$I$409,8)</f>
        <v>0</v>
      </c>
      <c r="F22" s="46">
        <v>0.77013888888888904</v>
      </c>
    </row>
    <row r="23" spans="1:6" x14ac:dyDescent="0.25">
      <c r="A23" s="5">
        <v>20</v>
      </c>
      <c r="B23" s="45">
        <v>430</v>
      </c>
      <c r="C23" s="5" t="str">
        <f>VLOOKUP($B23,général!$A$2:$I$409,4)</f>
        <v>CAILLE</v>
      </c>
      <c r="D23" s="5" t="str">
        <f>VLOOKUP($B23,général!$A$2:$I$409,5)</f>
        <v>Margot</v>
      </c>
      <c r="E23" s="5" t="str">
        <f>VLOOKUP($B23,général!$A$2:$I$409,8)</f>
        <v>4B</v>
      </c>
      <c r="F23" s="46">
        <v>0.77569444444444402</v>
      </c>
    </row>
    <row r="24" spans="1:6" x14ac:dyDescent="0.25">
      <c r="A24" s="5">
        <v>21</v>
      </c>
      <c r="B24" s="45">
        <v>411</v>
      </c>
      <c r="C24" s="5" t="str">
        <f>VLOOKUP($B24,général!$A$2:$I$409,4)</f>
        <v>JARAPIED</v>
      </c>
      <c r="D24" s="5" t="str">
        <f>VLOOKUP($B24,général!$A$2:$I$409,5)</f>
        <v>Kylian</v>
      </c>
      <c r="E24" s="5" t="str">
        <f>VLOOKUP($B24,général!$A$2:$I$409,8)</f>
        <v>4A</v>
      </c>
      <c r="F24" s="46">
        <v>0.78749999999999998</v>
      </c>
    </row>
    <row r="25" spans="1:6" x14ac:dyDescent="0.25">
      <c r="A25" s="5">
        <v>22</v>
      </c>
      <c r="B25" s="45">
        <v>328</v>
      </c>
      <c r="C25" s="5" t="str">
        <f>VLOOKUP($B25,général!$A$2:$I$409,4)</f>
        <v>VILLION</v>
      </c>
      <c r="D25" s="5" t="str">
        <f>VLOOKUP($B25,général!$A$2:$I$409,5)</f>
        <v>David</v>
      </c>
      <c r="E25" s="5" t="str">
        <f>VLOOKUP($B25,général!$A$2:$I$409,8)</f>
        <v>3A</v>
      </c>
      <c r="F25" s="46">
        <v>0.81874999999999998</v>
      </c>
    </row>
    <row r="26" spans="1:6" x14ac:dyDescent="0.25">
      <c r="A26" s="5">
        <v>23</v>
      </c>
      <c r="B26" s="45">
        <v>472</v>
      </c>
      <c r="C26" s="5">
        <f>VLOOKUP($B26,général!$A$2:$I$409,4)</f>
        <v>0</v>
      </c>
      <c r="D26" s="5">
        <f>VLOOKUP($B26,général!$A$2:$I$409,5)</f>
        <v>0</v>
      </c>
      <c r="E26" s="5">
        <f>VLOOKUP($B26,général!$A$2:$I$409,8)</f>
        <v>0</v>
      </c>
      <c r="F26" s="46">
        <v>0.82291666666666696</v>
      </c>
    </row>
    <row r="27" spans="1:6" x14ac:dyDescent="0.25">
      <c r="A27" s="5">
        <v>24</v>
      </c>
      <c r="B27" s="45">
        <v>413</v>
      </c>
      <c r="C27" s="5" t="str">
        <f>VLOOKUP($B27,général!$A$2:$I$409,4)</f>
        <v>MONA</v>
      </c>
      <c r="D27" s="5" t="str">
        <f>VLOOKUP($B27,général!$A$2:$I$409,5)</f>
        <v>Evan</v>
      </c>
      <c r="E27" s="5" t="str">
        <f>VLOOKUP($B27,général!$A$2:$I$409,8)</f>
        <v>4A</v>
      </c>
      <c r="F27" s="46">
        <v>0.82986111111111105</v>
      </c>
    </row>
    <row r="28" spans="1:6" x14ac:dyDescent="0.25">
      <c r="A28" s="5">
        <v>25</v>
      </c>
      <c r="B28" s="45">
        <v>353</v>
      </c>
      <c r="C28" s="5" t="str">
        <f>VLOOKUP($B28,général!$A$2:$I$409,4)</f>
        <v>PANICO</v>
      </c>
      <c r="D28" s="5" t="str">
        <f>VLOOKUP($B28,général!$A$2:$I$409,5)</f>
        <v>Matthieu</v>
      </c>
      <c r="E28" s="5" t="str">
        <f>VLOOKUP($B28,général!$A$2:$I$409,8)</f>
        <v>3B</v>
      </c>
      <c r="F28" s="46">
        <v>0.83055555555555605</v>
      </c>
    </row>
    <row r="29" spans="1:6" x14ac:dyDescent="0.25">
      <c r="A29" s="5">
        <v>26</v>
      </c>
      <c r="B29" s="45">
        <v>483</v>
      </c>
      <c r="C29" s="5" t="str">
        <f>VLOOKUP($B29,général!$A$2:$I$409,4)</f>
        <v>HUP</v>
      </c>
      <c r="D29" s="5" t="str">
        <f>VLOOKUP($B29,général!$A$2:$I$409,5)</f>
        <v>Adrien</v>
      </c>
      <c r="E29" s="5" t="str">
        <f>VLOOKUP($B29,général!$A$2:$I$409,8)</f>
        <v>4D</v>
      </c>
      <c r="F29" s="46">
        <v>0.84861111111111098</v>
      </c>
    </row>
    <row r="30" spans="1:6" x14ac:dyDescent="0.25">
      <c r="A30" s="5">
        <v>27</v>
      </c>
      <c r="B30" s="45">
        <v>462</v>
      </c>
      <c r="C30" s="5" t="str">
        <f>VLOOKUP($B30,général!$A$2:$I$409,4)</f>
        <v>NOEL</v>
      </c>
      <c r="D30" s="5" t="str">
        <f>VLOOKUP($B30,général!$A$2:$I$409,5)</f>
        <v>Liliana</v>
      </c>
      <c r="E30" s="5" t="str">
        <f>VLOOKUP($B30,général!$A$2:$I$409,8)</f>
        <v>4C</v>
      </c>
      <c r="F30" s="46">
        <v>0.85208333333333297</v>
      </c>
    </row>
    <row r="31" spans="1:6" x14ac:dyDescent="0.25">
      <c r="A31" s="5">
        <v>28</v>
      </c>
      <c r="B31" s="45">
        <v>401</v>
      </c>
      <c r="C31" s="5" t="str">
        <f>VLOOKUP($B31,général!$A$2:$I$409,4)</f>
        <v>BEAURAIN</v>
      </c>
      <c r="D31" s="5" t="str">
        <f>VLOOKUP($B31,général!$A$2:$I$409,5)</f>
        <v>Silvian</v>
      </c>
      <c r="E31" s="5" t="str">
        <f>VLOOKUP($B31,général!$A$2:$I$409,8)</f>
        <v>4A</v>
      </c>
      <c r="F31" s="46">
        <v>0.85902777777777795</v>
      </c>
    </row>
    <row r="32" spans="1:6" x14ac:dyDescent="0.25">
      <c r="A32" s="5">
        <v>29</v>
      </c>
      <c r="B32" s="45">
        <v>580</v>
      </c>
      <c r="C32" s="5" t="str">
        <f>VLOOKUP($B32,général!$A$2:$I$409,4)</f>
        <v>CANONNE</v>
      </c>
      <c r="D32" s="5" t="str">
        <f>VLOOKUP($B32,général!$A$2:$I$409,5)</f>
        <v>Louane</v>
      </c>
      <c r="E32" s="5" t="str">
        <f>VLOOKUP($B32,général!$A$2:$I$409,8)</f>
        <v>5D</v>
      </c>
      <c r="F32" s="46">
        <v>0.86736111111111103</v>
      </c>
    </row>
    <row r="33" spans="1:6" x14ac:dyDescent="0.25">
      <c r="A33" s="5">
        <v>30</v>
      </c>
      <c r="B33" s="45">
        <v>312</v>
      </c>
      <c r="C33" s="5" t="str">
        <f>VLOOKUP($B33,général!$A$2:$I$409,4)</f>
        <v>JONNEAUX</v>
      </c>
      <c r="D33" s="5" t="str">
        <f>VLOOKUP($B33,général!$A$2:$I$409,5)</f>
        <v>Thomas</v>
      </c>
      <c r="E33" s="5" t="str">
        <f>VLOOKUP($B33,général!$A$2:$I$409,8)</f>
        <v>3A</v>
      </c>
      <c r="F33" s="46">
        <v>0.875</v>
      </c>
    </row>
    <row r="34" spans="1:6" x14ac:dyDescent="0.25">
      <c r="A34" s="5">
        <v>31</v>
      </c>
      <c r="B34" s="45">
        <v>403</v>
      </c>
      <c r="C34" s="5" t="str">
        <f>VLOOKUP($B34,général!$A$2:$I$409,4)</f>
        <v>BONDROIT</v>
      </c>
      <c r="D34" s="5" t="str">
        <f>VLOOKUP($B34,général!$A$2:$I$409,5)</f>
        <v>Florian</v>
      </c>
      <c r="E34" s="5" t="str">
        <f>VLOOKUP($B34,général!$A$2:$I$409,8)</f>
        <v>4A</v>
      </c>
      <c r="F34" s="46">
        <v>0.90763888888888899</v>
      </c>
    </row>
    <row r="35" spans="1:6" x14ac:dyDescent="0.25">
      <c r="A35" s="5">
        <v>32</v>
      </c>
      <c r="B35" s="45">
        <v>444</v>
      </c>
      <c r="C35" s="5" t="str">
        <f>VLOOKUP($B35,général!$A$2:$I$409,4)</f>
        <v>SOUTO</v>
      </c>
      <c r="D35" s="5" t="str">
        <f>VLOOKUP($B35,général!$A$2:$I$409,5)</f>
        <v>Ophelie</v>
      </c>
      <c r="E35" s="5" t="str">
        <f>VLOOKUP($B35,général!$A$2:$I$409,8)</f>
        <v>4B</v>
      </c>
      <c r="F35" s="46">
        <v>0.91458333333333297</v>
      </c>
    </row>
    <row r="36" spans="1:6" x14ac:dyDescent="0.25">
      <c r="A36" s="5">
        <v>33</v>
      </c>
      <c r="B36" s="45">
        <v>468</v>
      </c>
      <c r="C36" s="5" t="str">
        <f>VLOOKUP($B36,général!$A$2:$I$409,4)</f>
        <v>VANEZ</v>
      </c>
      <c r="D36" s="5" t="str">
        <f>VLOOKUP($B36,général!$A$2:$I$409,5)</f>
        <v>Charlotte</v>
      </c>
      <c r="E36" s="5" t="str">
        <f>VLOOKUP($B36,général!$A$2:$I$409,8)</f>
        <v>4C</v>
      </c>
      <c r="F36" s="46">
        <v>0.92986111111111103</v>
      </c>
    </row>
    <row r="37" spans="1:6" x14ac:dyDescent="0.25">
      <c r="A37" s="5">
        <v>34</v>
      </c>
      <c r="B37" s="45">
        <v>489</v>
      </c>
      <c r="C37" s="5" t="str">
        <f>VLOOKUP($B37,général!$A$2:$I$409,4)</f>
        <v>PRUVOST</v>
      </c>
      <c r="D37" s="5" t="str">
        <f>VLOOKUP($B37,général!$A$2:$I$409,5)</f>
        <v>Donovan</v>
      </c>
      <c r="E37" s="5" t="str">
        <f>VLOOKUP($B37,général!$A$2:$I$409,8)</f>
        <v>4D</v>
      </c>
      <c r="F37" s="46">
        <v>0.94097222222222199</v>
      </c>
    </row>
    <row r="38" spans="1:6" x14ac:dyDescent="0.25">
      <c r="A38" s="5">
        <v>35</v>
      </c>
      <c r="B38" s="45">
        <v>470</v>
      </c>
      <c r="C38" s="5" t="str">
        <f>VLOOKUP($B38,général!$A$2:$I$409,4)</f>
        <v>VIEVILLE</v>
      </c>
      <c r="D38" s="5" t="str">
        <f>VLOOKUP($B38,général!$A$2:$I$409,5)</f>
        <v>Camille</v>
      </c>
      <c r="E38" s="5" t="str">
        <f>VLOOKUP($B38,général!$A$2:$I$409,8)</f>
        <v>4C</v>
      </c>
      <c r="F38" s="46">
        <v>0.94236111111111098</v>
      </c>
    </row>
    <row r="39" spans="1:6" x14ac:dyDescent="0.25">
      <c r="A39" s="5">
        <v>36</v>
      </c>
      <c r="B39" s="45">
        <v>459</v>
      </c>
      <c r="C39" s="5" t="str">
        <f>VLOOKUP($B39,général!$A$2:$I$409,4)</f>
        <v>MARLIER</v>
      </c>
      <c r="D39" s="5" t="str">
        <f>VLOOKUP($B39,général!$A$2:$I$409,5)</f>
        <v>Sofian</v>
      </c>
      <c r="E39" s="5" t="str">
        <f>VLOOKUP($B39,général!$A$2:$I$409,8)</f>
        <v>4C</v>
      </c>
      <c r="F39" s="46">
        <v>0.94791666666666696</v>
      </c>
    </row>
    <row r="40" spans="1:6" x14ac:dyDescent="0.25">
      <c r="A40" s="5">
        <v>37</v>
      </c>
      <c r="B40" s="45">
        <v>372</v>
      </c>
      <c r="C40" s="5" t="str">
        <f>VLOOKUP($B40,général!$A$2:$I$409,4)</f>
        <v>DESJARDINS</v>
      </c>
      <c r="D40" s="5" t="str">
        <f>VLOOKUP($B40,général!$A$2:$I$409,5)</f>
        <v>Jade</v>
      </c>
      <c r="E40" s="5" t="str">
        <f>VLOOKUP($B40,général!$A$2:$I$409,8)</f>
        <v>3C</v>
      </c>
      <c r="F40" s="46" t="s">
        <v>1121</v>
      </c>
    </row>
    <row r="41" spans="1:6" x14ac:dyDescent="0.25">
      <c r="A41" s="5">
        <v>38</v>
      </c>
      <c r="B41" s="45">
        <v>414</v>
      </c>
      <c r="C41" s="5" t="str">
        <f>VLOOKUP($B41,général!$A$2:$I$409,4)</f>
        <v>PELAT</v>
      </c>
      <c r="D41" s="5" t="str">
        <f>VLOOKUP($B41,général!$A$2:$I$409,5)</f>
        <v>DYLAN</v>
      </c>
      <c r="E41" s="5" t="str">
        <f>VLOOKUP($B41,général!$A$2:$I$409,8)</f>
        <v>4A</v>
      </c>
      <c r="F41" s="46" t="s">
        <v>1122</v>
      </c>
    </row>
    <row r="42" spans="1:6" x14ac:dyDescent="0.25">
      <c r="A42" s="5">
        <v>39</v>
      </c>
      <c r="B42" s="45">
        <v>479</v>
      </c>
      <c r="C42" s="5" t="str">
        <f>VLOOKUP($B42,général!$A$2:$I$409,4)</f>
        <v>DOURLET</v>
      </c>
      <c r="D42" s="5" t="str">
        <f>VLOOKUP($B42,général!$A$2:$I$409,5)</f>
        <v>Matthéo</v>
      </c>
      <c r="E42" s="5" t="str">
        <f>VLOOKUP($B42,général!$A$2:$I$409,8)</f>
        <v>4D</v>
      </c>
      <c r="F42" s="46" t="s">
        <v>1123</v>
      </c>
    </row>
    <row r="43" spans="1:6" x14ac:dyDescent="0.25">
      <c r="A43" s="5">
        <v>40</v>
      </c>
      <c r="B43" s="45">
        <v>512</v>
      </c>
      <c r="C43" s="5" t="str">
        <f>VLOOKUP($B43,général!$A$2:$I$409,4)</f>
        <v>MAZZETTO</v>
      </c>
      <c r="D43" s="5" t="str">
        <f>VLOOKUP($B43,général!$A$2:$I$409,5)</f>
        <v>Luca</v>
      </c>
      <c r="E43" s="5" t="str">
        <f>VLOOKUP($B43,général!$A$2:$I$409,8)</f>
        <v>5A</v>
      </c>
      <c r="F43" s="46" t="s">
        <v>1124</v>
      </c>
    </row>
    <row r="44" spans="1:6" x14ac:dyDescent="0.25">
      <c r="A44" s="5">
        <v>41</v>
      </c>
      <c r="B44" s="45">
        <v>439</v>
      </c>
      <c r="C44" s="5" t="str">
        <f>VLOOKUP($B44,général!$A$2:$I$409,4)</f>
        <v>LARIVE</v>
      </c>
      <c r="D44" s="5" t="str">
        <f>VLOOKUP($B44,général!$A$2:$I$409,5)</f>
        <v>Justine</v>
      </c>
      <c r="E44" s="5" t="str">
        <f>VLOOKUP($B44,général!$A$2:$I$409,8)</f>
        <v>4B</v>
      </c>
      <c r="F44" s="46" t="s">
        <v>1125</v>
      </c>
    </row>
    <row r="45" spans="1:6" x14ac:dyDescent="0.25">
      <c r="A45" s="5">
        <v>42</v>
      </c>
      <c r="B45" s="45">
        <v>309</v>
      </c>
      <c r="C45" s="5" t="str">
        <f>VLOOKUP($B45,général!$A$2:$I$409,4)</f>
        <v>GOGUET</v>
      </c>
      <c r="D45" s="5" t="str">
        <f>VLOOKUP($B45,général!$A$2:$I$409,5)</f>
        <v>Xavier</v>
      </c>
      <c r="E45" s="5" t="str">
        <f>VLOOKUP($B45,général!$A$2:$I$409,8)</f>
        <v>3A</v>
      </c>
      <c r="F45" s="46" t="s">
        <v>1126</v>
      </c>
    </row>
    <row r="46" spans="1:6" x14ac:dyDescent="0.25">
      <c r="A46" s="5">
        <v>43</v>
      </c>
      <c r="B46" s="45">
        <v>449</v>
      </c>
      <c r="C46" s="5">
        <f>VLOOKUP($B46,général!$A$2:$I$409,4)</f>
        <v>0</v>
      </c>
      <c r="D46" s="5">
        <f>VLOOKUP($B46,général!$A$2:$I$409,5)</f>
        <v>0</v>
      </c>
      <c r="E46" s="5">
        <f>VLOOKUP($B46,général!$A$2:$I$409,8)</f>
        <v>0</v>
      </c>
      <c r="F46" s="46" t="s">
        <v>1127</v>
      </c>
    </row>
    <row r="47" spans="1:6" x14ac:dyDescent="0.25">
      <c r="A47" s="5">
        <v>44</v>
      </c>
      <c r="B47" s="45">
        <v>319</v>
      </c>
      <c r="C47" s="5" t="str">
        <f>VLOOKUP($B47,général!$A$2:$I$409,4)</f>
        <v>PAQUET</v>
      </c>
      <c r="D47" s="5" t="str">
        <f>VLOOKUP($B47,général!$A$2:$I$409,5)</f>
        <v>Victorien</v>
      </c>
      <c r="E47" s="5" t="str">
        <f>VLOOKUP($B47,général!$A$2:$I$409,8)</f>
        <v>3A</v>
      </c>
      <c r="F47" s="46" t="s">
        <v>1128</v>
      </c>
    </row>
    <row r="48" spans="1:6" x14ac:dyDescent="0.25">
      <c r="A48" s="5">
        <v>45</v>
      </c>
      <c r="B48" s="45">
        <v>415</v>
      </c>
      <c r="C48" s="5" t="str">
        <f>VLOOKUP($B48,général!$A$2:$I$409,4)</f>
        <v>POWERS</v>
      </c>
      <c r="D48" s="5" t="str">
        <f>VLOOKUP($B48,général!$A$2:$I$409,5)</f>
        <v>Yanis</v>
      </c>
      <c r="E48" s="5" t="str">
        <f>VLOOKUP($B48,général!$A$2:$I$409,8)</f>
        <v>4A</v>
      </c>
      <c r="F48" s="46" t="s">
        <v>1129</v>
      </c>
    </row>
    <row r="49" spans="1:6" x14ac:dyDescent="0.25">
      <c r="A49" s="5">
        <v>46</v>
      </c>
      <c r="B49" s="45">
        <v>435</v>
      </c>
      <c r="C49" s="5" t="str">
        <f>VLOOKUP($B49,général!$A$2:$I$409,4)</f>
        <v>DIOT</v>
      </c>
      <c r="D49" s="5" t="str">
        <f>VLOOKUP($B49,général!$A$2:$I$409,5)</f>
        <v>Charlotte</v>
      </c>
      <c r="E49" s="5" t="str">
        <f>VLOOKUP($B49,général!$A$2:$I$409,8)</f>
        <v>4B</v>
      </c>
      <c r="F49" s="46" t="s">
        <v>1130</v>
      </c>
    </row>
    <row r="50" spans="1:6" x14ac:dyDescent="0.25">
      <c r="A50" s="5">
        <v>47</v>
      </c>
      <c r="B50" s="45">
        <v>477</v>
      </c>
      <c r="C50" s="5" t="str">
        <f>VLOOKUP($B50,général!$A$2:$I$409,4)</f>
        <v>DEVEAUX</v>
      </c>
      <c r="D50" s="5" t="str">
        <f>VLOOKUP($B50,général!$A$2:$I$409,5)</f>
        <v>Camille</v>
      </c>
      <c r="E50" s="5" t="str">
        <f>VLOOKUP($B50,général!$A$2:$I$409,8)</f>
        <v>4D</v>
      </c>
      <c r="F50" s="46" t="s">
        <v>1131</v>
      </c>
    </row>
    <row r="51" spans="1:6" x14ac:dyDescent="0.25">
      <c r="A51" s="5">
        <v>48</v>
      </c>
      <c r="B51" s="45">
        <v>405</v>
      </c>
      <c r="C51" s="5" t="str">
        <f>VLOOKUP($B51,général!$A$2:$I$409,4)</f>
        <v>DUPRE</v>
      </c>
      <c r="D51" s="5" t="str">
        <f>VLOOKUP($B51,général!$A$2:$I$409,5)</f>
        <v>Tom</v>
      </c>
      <c r="E51" s="5" t="str">
        <f>VLOOKUP($B51,général!$A$2:$I$409,8)</f>
        <v>4A</v>
      </c>
      <c r="F51" s="46" t="s">
        <v>1132</v>
      </c>
    </row>
    <row r="52" spans="1:6" x14ac:dyDescent="0.25">
      <c r="A52" s="5">
        <v>49</v>
      </c>
      <c r="B52" s="45">
        <v>412</v>
      </c>
      <c r="C52" s="5" t="str">
        <f>VLOOKUP($B52,général!$A$2:$I$409,4)</f>
        <v>MAHU</v>
      </c>
      <c r="D52" s="5" t="str">
        <f>VLOOKUP($B52,général!$A$2:$I$409,5)</f>
        <v>Alexandre</v>
      </c>
      <c r="E52" s="5" t="str">
        <f>VLOOKUP($B52,général!$A$2:$I$409,8)</f>
        <v>4A</v>
      </c>
      <c r="F52" s="46" t="s">
        <v>1133</v>
      </c>
    </row>
    <row r="53" spans="1:6" x14ac:dyDescent="0.25">
      <c r="A53" s="5">
        <v>50</v>
      </c>
      <c r="B53" s="45">
        <v>461</v>
      </c>
      <c r="C53" s="5" t="str">
        <f>VLOOKUP($B53,général!$A$2:$I$409,4)</f>
        <v>NANCEL</v>
      </c>
      <c r="D53" s="5" t="str">
        <f>VLOOKUP($B53,général!$A$2:$I$409,5)</f>
        <v>Cédric</v>
      </c>
      <c r="E53" s="5" t="str">
        <f>VLOOKUP($B53,général!$A$2:$I$409,8)</f>
        <v>4C</v>
      </c>
      <c r="F53" s="46" t="s">
        <v>1134</v>
      </c>
    </row>
    <row r="54" spans="1:6" x14ac:dyDescent="0.25">
      <c r="A54" s="5">
        <v>51</v>
      </c>
      <c r="B54" s="45">
        <v>344</v>
      </c>
      <c r="C54" s="5" t="str">
        <f>VLOOKUP($B54,général!$A$2:$I$409,4)</f>
        <v>DUEZ</v>
      </c>
      <c r="D54" s="5" t="str">
        <f>VLOOKUP($B54,général!$A$2:$I$409,5)</f>
        <v>Lukas</v>
      </c>
      <c r="E54" s="5" t="str">
        <f>VLOOKUP($B54,général!$A$2:$I$409,8)</f>
        <v>3B</v>
      </c>
      <c r="F54" s="46" t="s">
        <v>1135</v>
      </c>
    </row>
    <row r="55" spans="1:6" x14ac:dyDescent="0.25">
      <c r="A55" s="5">
        <v>52</v>
      </c>
      <c r="B55" s="45">
        <v>320</v>
      </c>
      <c r="C55" s="5" t="str">
        <f>VLOOKUP($B55,général!$A$2:$I$409,4)</f>
        <v>PATE</v>
      </c>
      <c r="D55" s="5" t="str">
        <f>VLOOKUP($B55,général!$A$2:$I$409,5)</f>
        <v>Evan</v>
      </c>
      <c r="E55" s="5" t="str">
        <f>VLOOKUP($B55,général!$A$2:$I$409,8)</f>
        <v>3A</v>
      </c>
      <c r="F55" s="46" t="s">
        <v>1136</v>
      </c>
    </row>
    <row r="56" spans="1:6" x14ac:dyDescent="0.25">
      <c r="A56" s="5">
        <v>53</v>
      </c>
      <c r="B56" s="45">
        <v>335</v>
      </c>
      <c r="C56" s="5" t="str">
        <f>VLOOKUP($B56,général!$A$2:$I$409,4)</f>
        <v>BLEUSE</v>
      </c>
      <c r="D56" s="5" t="str">
        <f>VLOOKUP($B56,général!$A$2:$I$409,5)</f>
        <v>Axelle</v>
      </c>
      <c r="E56" s="5" t="str">
        <f>VLOOKUP($B56,général!$A$2:$I$409,8)</f>
        <v>3B</v>
      </c>
      <c r="F56" s="46" t="s">
        <v>1137</v>
      </c>
    </row>
    <row r="57" spans="1:6" x14ac:dyDescent="0.25">
      <c r="A57" s="5">
        <v>54</v>
      </c>
      <c r="B57" s="45">
        <v>410</v>
      </c>
      <c r="C57" s="5" t="str">
        <f>VLOOKUP($B57,général!$A$2:$I$409,4)</f>
        <v>HUGE</v>
      </c>
      <c r="D57" s="5" t="str">
        <f>VLOOKUP($B57,général!$A$2:$I$409,5)</f>
        <v>Léo</v>
      </c>
      <c r="E57" s="5" t="str">
        <f>VLOOKUP($B57,général!$A$2:$I$409,8)</f>
        <v>4A</v>
      </c>
      <c r="F57" s="46" t="s">
        <v>1138</v>
      </c>
    </row>
    <row r="58" spans="1:6" x14ac:dyDescent="0.25">
      <c r="A58" s="5">
        <v>55</v>
      </c>
      <c r="B58" s="45">
        <v>436</v>
      </c>
      <c r="C58" s="5" t="str">
        <f>VLOOKUP($B58,général!$A$2:$I$409,4)</f>
        <v>DROY</v>
      </c>
      <c r="D58" s="5" t="str">
        <f>VLOOKUP($B58,général!$A$2:$I$409,5)</f>
        <v>Thomas</v>
      </c>
      <c r="E58" s="5" t="str">
        <f>VLOOKUP($B58,général!$A$2:$I$409,8)</f>
        <v>4B</v>
      </c>
      <c r="F58" s="46" t="s">
        <v>1139</v>
      </c>
    </row>
    <row r="59" spans="1:6" x14ac:dyDescent="0.25">
      <c r="A59" s="5">
        <v>56</v>
      </c>
      <c r="B59" s="45"/>
      <c r="C59" s="5" t="e">
        <f>VLOOKUP($B59,général!$A$2:$I$409,4)</f>
        <v>#N/A</v>
      </c>
      <c r="D59" s="5" t="e">
        <f>VLOOKUP($B59,général!$A$2:$I$409,5)</f>
        <v>#N/A</v>
      </c>
      <c r="E59" s="5" t="e">
        <f>VLOOKUP($B59,général!$A$2:$I$409,8)</f>
        <v>#N/A</v>
      </c>
      <c r="F59" s="46"/>
    </row>
    <row r="60" spans="1:6" x14ac:dyDescent="0.25">
      <c r="A60" s="5">
        <v>57</v>
      </c>
      <c r="B60" s="45"/>
      <c r="C60" s="5" t="e">
        <f>VLOOKUP($B60,général!$A$2:$I$409,4)</f>
        <v>#N/A</v>
      </c>
      <c r="D60" s="5" t="e">
        <f>VLOOKUP($B60,général!$A$2:$I$409,5)</f>
        <v>#N/A</v>
      </c>
      <c r="E60" s="5" t="e">
        <f>VLOOKUP($B60,général!$A$2:$I$409,8)</f>
        <v>#N/A</v>
      </c>
      <c r="F60" s="46"/>
    </row>
    <row r="61" spans="1:6" x14ac:dyDescent="0.25">
      <c r="A61" s="5">
        <v>58</v>
      </c>
      <c r="B61" s="45"/>
      <c r="C61" s="5" t="e">
        <f>VLOOKUP($B61,général!$A$2:$I$409,4)</f>
        <v>#N/A</v>
      </c>
      <c r="D61" s="5" t="e">
        <f>VLOOKUP($B61,général!$A$2:$I$409,5)</f>
        <v>#N/A</v>
      </c>
      <c r="E61" s="5" t="e">
        <f>VLOOKUP($B61,général!$A$2:$I$409,8)</f>
        <v>#N/A</v>
      </c>
      <c r="F61" s="46"/>
    </row>
    <row r="62" spans="1:6" x14ac:dyDescent="0.25">
      <c r="A62" s="5">
        <v>59</v>
      </c>
      <c r="B62" s="45"/>
      <c r="C62" s="5" t="e">
        <f>VLOOKUP($B62,général!$A$2:$I$409,4)</f>
        <v>#N/A</v>
      </c>
      <c r="D62" s="5" t="e">
        <f>VLOOKUP($B62,général!$A$2:$I$409,5)</f>
        <v>#N/A</v>
      </c>
      <c r="E62" s="5" t="e">
        <f>VLOOKUP($B62,général!$A$2:$I$409,8)</f>
        <v>#N/A</v>
      </c>
      <c r="F62" s="46"/>
    </row>
    <row r="63" spans="1:6" x14ac:dyDescent="0.25">
      <c r="A63" s="5">
        <v>60</v>
      </c>
      <c r="B63" s="45"/>
      <c r="C63" s="5" t="e">
        <f>VLOOKUP($B63,général!$A$2:$I$409,4)</f>
        <v>#N/A</v>
      </c>
      <c r="D63" s="5" t="e">
        <f>VLOOKUP($B63,général!$A$2:$I$409,5)</f>
        <v>#N/A</v>
      </c>
      <c r="E63" s="5" t="e">
        <f>VLOOKUP($B63,général!$A$2:$I$409,8)</f>
        <v>#N/A</v>
      </c>
      <c r="F63" s="46"/>
    </row>
    <row r="64" spans="1:6" x14ac:dyDescent="0.25">
      <c r="A64" s="5">
        <v>61</v>
      </c>
      <c r="B64" s="45"/>
      <c r="C64" s="5" t="e">
        <f>VLOOKUP($B64,général!$A$2:$I$409,4)</f>
        <v>#N/A</v>
      </c>
      <c r="D64" s="5" t="e">
        <f>VLOOKUP($B64,général!$A$2:$I$409,5)</f>
        <v>#N/A</v>
      </c>
      <c r="E64" s="5" t="e">
        <f>VLOOKUP($B64,général!$A$2:$I$409,8)</f>
        <v>#N/A</v>
      </c>
      <c r="F64" s="46"/>
    </row>
    <row r="65" spans="1:6" x14ac:dyDescent="0.25">
      <c r="A65" s="5">
        <v>62</v>
      </c>
      <c r="B65" s="45"/>
      <c r="C65" s="5" t="e">
        <f>VLOOKUP($B65,général!$A$2:$I$409,4)</f>
        <v>#N/A</v>
      </c>
      <c r="D65" s="5" t="e">
        <f>VLOOKUP($B65,général!$A$2:$I$409,5)</f>
        <v>#N/A</v>
      </c>
      <c r="E65" s="5" t="e">
        <f>VLOOKUP($B65,général!$A$2:$I$409,8)</f>
        <v>#N/A</v>
      </c>
      <c r="F65" s="46"/>
    </row>
    <row r="66" spans="1:6" x14ac:dyDescent="0.25">
      <c r="A66" s="5">
        <v>63</v>
      </c>
      <c r="B66" s="45"/>
      <c r="C66" s="5" t="e">
        <f>VLOOKUP($B66,général!$A$2:$I$409,4)</f>
        <v>#N/A</v>
      </c>
      <c r="D66" s="5" t="e">
        <f>VLOOKUP($B66,général!$A$2:$I$409,5)</f>
        <v>#N/A</v>
      </c>
      <c r="E66" s="5" t="e">
        <f>VLOOKUP($B66,général!$A$2:$I$409,8)</f>
        <v>#N/A</v>
      </c>
      <c r="F66" s="46"/>
    </row>
    <row r="67" spans="1:6" x14ac:dyDescent="0.25">
      <c r="A67" s="5">
        <v>64</v>
      </c>
      <c r="B67" s="45"/>
      <c r="C67" s="5" t="e">
        <f>VLOOKUP($B67,général!$A$2:$I$409,4)</f>
        <v>#N/A</v>
      </c>
      <c r="D67" s="5" t="e">
        <f>VLOOKUP($B67,général!$A$2:$I$409,5)</f>
        <v>#N/A</v>
      </c>
      <c r="E67" s="5" t="e">
        <f>VLOOKUP($B67,général!$A$2:$I$409,8)</f>
        <v>#N/A</v>
      </c>
      <c r="F67" s="46"/>
    </row>
    <row r="68" spans="1:6" x14ac:dyDescent="0.25">
      <c r="A68" s="5">
        <v>65</v>
      </c>
      <c r="B68" s="45"/>
      <c r="C68" s="5" t="e">
        <f>VLOOKUP($B68,général!$A$2:$I$409,4)</f>
        <v>#N/A</v>
      </c>
      <c r="D68" s="5" t="e">
        <f>VLOOKUP($B68,général!$A$2:$I$409,5)</f>
        <v>#N/A</v>
      </c>
      <c r="E68" s="5" t="e">
        <f>VLOOKUP($B68,général!$A$2:$I$409,8)</f>
        <v>#N/A</v>
      </c>
      <c r="F68" s="46"/>
    </row>
    <row r="69" spans="1:6" x14ac:dyDescent="0.25">
      <c r="A69" s="5">
        <v>66</v>
      </c>
      <c r="B69" s="45"/>
      <c r="C69" s="5" t="e">
        <f>VLOOKUP($B69,général!$A$2:$I$409,4)</f>
        <v>#N/A</v>
      </c>
      <c r="D69" s="5" t="e">
        <f>VLOOKUP($B69,général!$A$2:$I$409,5)</f>
        <v>#N/A</v>
      </c>
      <c r="E69" s="5" t="e">
        <f>VLOOKUP($B69,général!$A$2:$I$409,8)</f>
        <v>#N/A</v>
      </c>
      <c r="F69" s="46"/>
    </row>
    <row r="70" spans="1:6" x14ac:dyDescent="0.25">
      <c r="A70" s="5">
        <v>67</v>
      </c>
      <c r="B70" s="45"/>
      <c r="C70" s="5" t="e">
        <f>VLOOKUP($B70,général!$A$2:$I$409,4)</f>
        <v>#N/A</v>
      </c>
      <c r="D70" s="5" t="e">
        <f>VLOOKUP($B70,général!$A$2:$I$409,5)</f>
        <v>#N/A</v>
      </c>
      <c r="E70" s="5" t="e">
        <f>VLOOKUP($B70,général!$A$2:$I$409,8)</f>
        <v>#N/A</v>
      </c>
      <c r="F70" s="46"/>
    </row>
    <row r="71" spans="1:6" x14ac:dyDescent="0.25">
      <c r="A71" s="5">
        <v>68</v>
      </c>
      <c r="B71" s="45"/>
      <c r="C71" s="5" t="e">
        <f>VLOOKUP($B71,général!$A$2:$I$409,4)</f>
        <v>#N/A</v>
      </c>
      <c r="D71" s="5" t="e">
        <f>VLOOKUP($B71,général!$A$2:$I$409,5)</f>
        <v>#N/A</v>
      </c>
      <c r="E71" s="5" t="e">
        <f>VLOOKUP($B71,général!$A$2:$I$409,8)</f>
        <v>#N/A</v>
      </c>
      <c r="F71" s="46"/>
    </row>
    <row r="72" spans="1:6" x14ac:dyDescent="0.25">
      <c r="A72" s="5">
        <v>69</v>
      </c>
      <c r="B72" s="45"/>
      <c r="C72" s="5" t="e">
        <f>VLOOKUP($B72,général!$A$2:$I$409,4)</f>
        <v>#N/A</v>
      </c>
      <c r="D72" s="5" t="e">
        <f>VLOOKUP($B72,général!$A$2:$I$409,5)</f>
        <v>#N/A</v>
      </c>
      <c r="E72" s="5" t="e">
        <f>VLOOKUP($B72,général!$A$2:$I$409,8)</f>
        <v>#N/A</v>
      </c>
      <c r="F72" s="46"/>
    </row>
    <row r="73" spans="1:6" x14ac:dyDescent="0.25">
      <c r="A73" s="5">
        <v>70</v>
      </c>
      <c r="B73" s="45"/>
      <c r="C73" s="5" t="e">
        <f>VLOOKUP($B73,général!$A$2:$I$409,4)</f>
        <v>#N/A</v>
      </c>
      <c r="D73" s="5" t="e">
        <f>VLOOKUP($B73,général!$A$2:$I$409,5)</f>
        <v>#N/A</v>
      </c>
      <c r="E73" s="5" t="e">
        <f>VLOOKUP($B73,général!$A$2:$I$409,8)</f>
        <v>#N/A</v>
      </c>
      <c r="F73" s="46"/>
    </row>
    <row r="74" spans="1:6" x14ac:dyDescent="0.25">
      <c r="A74" s="54">
        <v>71</v>
      </c>
      <c r="B74" s="59"/>
      <c r="C74" s="54" t="e">
        <f>VLOOKUP($B74,général!$A$2:$I$409,4)</f>
        <v>#N/A</v>
      </c>
      <c r="D74" s="54" t="e">
        <f>VLOOKUP($B74,général!$A$2:$I$409,5)</f>
        <v>#N/A</v>
      </c>
      <c r="E74" s="54" t="e">
        <f>VLOOKUP($B74,général!$A$2:$I$409,8)</f>
        <v>#N/A</v>
      </c>
      <c r="F74" s="60"/>
    </row>
    <row r="75" spans="1:6" x14ac:dyDescent="0.25">
      <c r="A75" s="54">
        <v>72</v>
      </c>
      <c r="B75" s="59"/>
      <c r="C75" s="54" t="e">
        <f>VLOOKUP($B75,général!$A$2:$I$409,4)</f>
        <v>#N/A</v>
      </c>
      <c r="D75" s="54" t="e">
        <f>VLOOKUP($B75,général!$A$2:$I$409,5)</f>
        <v>#N/A</v>
      </c>
      <c r="E75" s="54" t="e">
        <f>VLOOKUP($B75,général!$A$2:$I$409,8)</f>
        <v>#N/A</v>
      </c>
      <c r="F75" s="60"/>
    </row>
    <row r="76" spans="1:6" x14ac:dyDescent="0.25">
      <c r="A76" s="54">
        <v>73</v>
      </c>
      <c r="B76" s="59"/>
      <c r="C76" s="54" t="e">
        <f>VLOOKUP($B76,général!$A$2:$I$409,4)</f>
        <v>#N/A</v>
      </c>
      <c r="D76" s="54" t="e">
        <f>VLOOKUP($B76,général!$A$2:$I$409,5)</f>
        <v>#N/A</v>
      </c>
      <c r="E76" s="54" t="e">
        <f>VLOOKUP($B76,général!$A$2:$I$409,8)</f>
        <v>#N/A</v>
      </c>
      <c r="F76" s="60"/>
    </row>
    <row r="77" spans="1:6" x14ac:dyDescent="0.25">
      <c r="A77" s="54">
        <v>74</v>
      </c>
      <c r="B77" s="59"/>
      <c r="C77" s="54" t="e">
        <f>VLOOKUP($B77,général!$A$2:$I$409,4)</f>
        <v>#N/A</v>
      </c>
      <c r="D77" s="54" t="e">
        <f>VLOOKUP($B77,général!$A$2:$I$409,5)</f>
        <v>#N/A</v>
      </c>
      <c r="E77" s="54" t="e">
        <f>VLOOKUP($B77,général!$A$2:$I$409,8)</f>
        <v>#N/A</v>
      </c>
      <c r="F77" s="60"/>
    </row>
    <row r="78" spans="1:6" x14ac:dyDescent="0.25">
      <c r="A78" s="54">
        <v>75</v>
      </c>
      <c r="B78" s="59"/>
      <c r="C78" s="54" t="e">
        <f>VLOOKUP($B78,général!$A$2:$I$409,4)</f>
        <v>#N/A</v>
      </c>
      <c r="D78" s="54" t="e">
        <f>VLOOKUP($B78,général!$A$2:$I$409,5)</f>
        <v>#N/A</v>
      </c>
      <c r="E78" s="54" t="e">
        <f>VLOOKUP($B78,général!$A$2:$I$409,8)</f>
        <v>#N/A</v>
      </c>
      <c r="F78" s="60"/>
    </row>
    <row r="79" spans="1:6" x14ac:dyDescent="0.25">
      <c r="A79" s="54">
        <v>76</v>
      </c>
      <c r="B79" s="59"/>
      <c r="C79" s="54" t="e">
        <f>VLOOKUP($B79,général!$A$2:$I$409,4)</f>
        <v>#N/A</v>
      </c>
      <c r="D79" s="54" t="e">
        <f>VLOOKUP($B79,général!$A$2:$I$409,5)</f>
        <v>#N/A</v>
      </c>
      <c r="E79" s="54" t="e">
        <f>VLOOKUP($B79,général!$A$2:$I$409,8)</f>
        <v>#N/A</v>
      </c>
      <c r="F79" s="60"/>
    </row>
    <row r="80" spans="1:6" x14ac:dyDescent="0.25">
      <c r="A80" s="54">
        <v>77</v>
      </c>
      <c r="B80" s="59"/>
      <c r="C80" s="54" t="e">
        <f>VLOOKUP($B80,général!$A$2:$I$409,4)</f>
        <v>#N/A</v>
      </c>
      <c r="D80" s="54" t="e">
        <f>VLOOKUP($B80,général!$A$2:$I$409,5)</f>
        <v>#N/A</v>
      </c>
      <c r="E80" s="54" t="e">
        <f>VLOOKUP($B80,général!$A$2:$I$409,8)</f>
        <v>#N/A</v>
      </c>
      <c r="F80" s="60"/>
    </row>
    <row r="81" spans="1:6" x14ac:dyDescent="0.25">
      <c r="A81" s="54">
        <v>78</v>
      </c>
      <c r="B81" s="59"/>
      <c r="C81" s="54" t="e">
        <f>VLOOKUP($B81,général!$A$2:$I$409,4)</f>
        <v>#N/A</v>
      </c>
      <c r="D81" s="54" t="e">
        <f>VLOOKUP($B81,général!$A$2:$I$409,5)</f>
        <v>#N/A</v>
      </c>
      <c r="E81" s="54" t="e">
        <f>VLOOKUP($B81,général!$A$2:$I$409,8)</f>
        <v>#N/A</v>
      </c>
      <c r="F81" s="60"/>
    </row>
    <row r="82" spans="1:6" x14ac:dyDescent="0.25">
      <c r="A82" s="54">
        <v>79</v>
      </c>
      <c r="B82" s="59"/>
      <c r="C82" s="54" t="e">
        <f>VLOOKUP($B82,général!$A$2:$I$409,4)</f>
        <v>#N/A</v>
      </c>
      <c r="D82" s="54" t="e">
        <f>VLOOKUP($B82,général!$A$2:$I$409,5)</f>
        <v>#N/A</v>
      </c>
      <c r="E82" s="54" t="e">
        <f>VLOOKUP($B82,général!$A$2:$I$409,8)</f>
        <v>#N/A</v>
      </c>
      <c r="F82" s="60"/>
    </row>
    <row r="83" spans="1:6" x14ac:dyDescent="0.25">
      <c r="A83" s="54">
        <v>80</v>
      </c>
      <c r="B83" s="59"/>
      <c r="C83" s="54" t="e">
        <f>VLOOKUP($B83,général!$A$2:$I$409,4)</f>
        <v>#N/A</v>
      </c>
      <c r="D83" s="54" t="e">
        <f>VLOOKUP($B83,général!$A$2:$I$409,5)</f>
        <v>#N/A</v>
      </c>
      <c r="E83" s="54" t="e">
        <f>VLOOKUP($B83,général!$A$2:$I$409,8)</f>
        <v>#N/A</v>
      </c>
      <c r="F83" s="60"/>
    </row>
    <row r="84" spans="1:6" x14ac:dyDescent="0.25">
      <c r="A84" s="54">
        <v>81</v>
      </c>
      <c r="B84" s="59"/>
      <c r="C84" s="54" t="e">
        <f>VLOOKUP($B84,général!$A$2:$I$409,4)</f>
        <v>#N/A</v>
      </c>
      <c r="D84" s="54" t="e">
        <f>VLOOKUP($B84,général!$A$2:$I$409,5)</f>
        <v>#N/A</v>
      </c>
      <c r="E84" s="54" t="e">
        <f>VLOOKUP($B84,général!$A$2:$I$409,8)</f>
        <v>#N/A</v>
      </c>
      <c r="F84" s="60"/>
    </row>
    <row r="85" spans="1:6" x14ac:dyDescent="0.25">
      <c r="A85" s="54">
        <v>82</v>
      </c>
      <c r="B85" s="59"/>
      <c r="C85" s="54" t="e">
        <f>VLOOKUP($B85,général!$A$2:$I$409,4)</f>
        <v>#N/A</v>
      </c>
      <c r="D85" s="54" t="e">
        <f>VLOOKUP($B85,général!$A$2:$I$409,5)</f>
        <v>#N/A</v>
      </c>
      <c r="E85" s="54" t="e">
        <f>VLOOKUP($B85,général!$A$2:$I$409,8)</f>
        <v>#N/A</v>
      </c>
      <c r="F85" s="60"/>
    </row>
    <row r="86" spans="1:6" x14ac:dyDescent="0.25">
      <c r="A86" s="54">
        <v>83</v>
      </c>
      <c r="B86" s="59"/>
      <c r="C86" s="54" t="e">
        <f>VLOOKUP($B86,général!$A$2:$I$409,4)</f>
        <v>#N/A</v>
      </c>
      <c r="D86" s="54" t="e">
        <f>VLOOKUP($B86,général!$A$2:$I$409,5)</f>
        <v>#N/A</v>
      </c>
      <c r="E86" s="54" t="e">
        <f>VLOOKUP($B86,général!$A$2:$I$409,8)</f>
        <v>#N/A</v>
      </c>
      <c r="F86" s="60"/>
    </row>
    <row r="87" spans="1:6" x14ac:dyDescent="0.25">
      <c r="A87" s="54">
        <v>84</v>
      </c>
      <c r="B87" s="59"/>
      <c r="C87" s="54" t="e">
        <f>VLOOKUP($B87,général!$A$2:$I$409,4)</f>
        <v>#N/A</v>
      </c>
      <c r="D87" s="54" t="e">
        <f>VLOOKUP($B87,général!$A$2:$I$409,5)</f>
        <v>#N/A</v>
      </c>
      <c r="E87" s="54" t="e">
        <f>VLOOKUP($B87,général!$A$2:$I$409,8)</f>
        <v>#N/A</v>
      </c>
      <c r="F87" s="60"/>
    </row>
    <row r="88" spans="1:6" x14ac:dyDescent="0.25">
      <c r="A88" s="54">
        <v>85</v>
      </c>
      <c r="B88" s="59"/>
      <c r="C88" s="54" t="e">
        <f>VLOOKUP($B88,général!$A$2:$I$409,4)</f>
        <v>#N/A</v>
      </c>
      <c r="D88" s="54" t="e">
        <f>VLOOKUP($B88,général!$A$2:$I$409,5)</f>
        <v>#N/A</v>
      </c>
      <c r="E88" s="54" t="e">
        <f>VLOOKUP($B88,général!$A$2:$I$409,8)</f>
        <v>#N/A</v>
      </c>
      <c r="F88" s="60"/>
    </row>
    <row r="89" spans="1:6" x14ac:dyDescent="0.25">
      <c r="A89" s="54">
        <v>86</v>
      </c>
      <c r="B89" s="59"/>
      <c r="C89" s="54" t="e">
        <f>VLOOKUP($B89,général!$A$2:$I$409,4)</f>
        <v>#N/A</v>
      </c>
      <c r="D89" s="54" t="e">
        <f>VLOOKUP($B89,général!$A$2:$I$409,5)</f>
        <v>#N/A</v>
      </c>
      <c r="E89" s="54" t="e">
        <f>VLOOKUP($B89,général!$A$2:$I$409,8)</f>
        <v>#N/A</v>
      </c>
      <c r="F89" s="60"/>
    </row>
    <row r="90" spans="1:6" x14ac:dyDescent="0.25">
      <c r="A90" s="54">
        <v>87</v>
      </c>
      <c r="B90" s="59"/>
      <c r="C90" s="54" t="e">
        <f>VLOOKUP($B90,général!$A$2:$I$409,4)</f>
        <v>#N/A</v>
      </c>
      <c r="D90" s="54" t="e">
        <f>VLOOKUP($B90,général!$A$2:$I$409,5)</f>
        <v>#N/A</v>
      </c>
      <c r="E90" s="54" t="e">
        <f>VLOOKUP($B90,général!$A$2:$I$409,8)</f>
        <v>#N/A</v>
      </c>
      <c r="F90" s="60"/>
    </row>
    <row r="91" spans="1:6" x14ac:dyDescent="0.25">
      <c r="A91" s="54">
        <v>88</v>
      </c>
      <c r="B91" s="59"/>
      <c r="C91" s="54" t="e">
        <f>VLOOKUP($B91,général!$A$2:$I$409,4)</f>
        <v>#N/A</v>
      </c>
      <c r="D91" s="54" t="e">
        <f>VLOOKUP($B91,général!$A$2:$I$409,5)</f>
        <v>#N/A</v>
      </c>
      <c r="E91" s="54" t="e">
        <f>VLOOKUP($B91,général!$A$2:$I$409,8)</f>
        <v>#N/A</v>
      </c>
      <c r="F91" s="60"/>
    </row>
    <row r="92" spans="1:6" x14ac:dyDescent="0.25">
      <c r="A92" s="54">
        <v>89</v>
      </c>
      <c r="B92" s="59"/>
      <c r="C92" s="54" t="e">
        <f>VLOOKUP($B92,général!$A$2:$I$409,4)</f>
        <v>#N/A</v>
      </c>
      <c r="D92" s="54" t="e">
        <f>VLOOKUP($B92,général!$A$2:$I$409,5)</f>
        <v>#N/A</v>
      </c>
      <c r="E92" s="54" t="e">
        <f>VLOOKUP($B92,général!$A$2:$I$409,8)</f>
        <v>#N/A</v>
      </c>
      <c r="F92" s="60"/>
    </row>
    <row r="93" spans="1:6" x14ac:dyDescent="0.25">
      <c r="A93" s="54">
        <v>90</v>
      </c>
      <c r="B93" s="59"/>
      <c r="C93" s="54" t="e">
        <f>VLOOKUP($B93,général!$A$2:$I$409,4)</f>
        <v>#N/A</v>
      </c>
      <c r="D93" s="54" t="e">
        <f>VLOOKUP($B93,général!$A$2:$I$409,5)</f>
        <v>#N/A</v>
      </c>
      <c r="E93" s="54" t="e">
        <f>VLOOKUP($B93,général!$A$2:$I$409,8)</f>
        <v>#N/A</v>
      </c>
      <c r="F93" s="60"/>
    </row>
    <row r="94" spans="1:6" x14ac:dyDescent="0.25">
      <c r="A94" s="54">
        <v>91</v>
      </c>
      <c r="B94" s="59"/>
      <c r="C94" s="54" t="e">
        <f>VLOOKUP($B94,général!$A$2:$I$409,4)</f>
        <v>#N/A</v>
      </c>
      <c r="D94" s="54" t="e">
        <f>VLOOKUP($B94,général!$A$2:$I$409,5)</f>
        <v>#N/A</v>
      </c>
      <c r="E94" s="54" t="e">
        <f>VLOOKUP($B94,général!$A$2:$I$409,8)</f>
        <v>#N/A</v>
      </c>
      <c r="F94" s="60"/>
    </row>
    <row r="95" spans="1:6" x14ac:dyDescent="0.25">
      <c r="A95" s="54">
        <v>92</v>
      </c>
      <c r="B95" s="59"/>
      <c r="C95" s="54" t="e">
        <f>VLOOKUP($B95,général!$A$2:$I$409,4)</f>
        <v>#N/A</v>
      </c>
      <c r="D95" s="54" t="e">
        <f>VLOOKUP($B95,général!$A$2:$I$409,5)</f>
        <v>#N/A</v>
      </c>
      <c r="E95" s="54" t="e">
        <f>VLOOKUP($B95,général!$A$2:$I$409,8)</f>
        <v>#N/A</v>
      </c>
      <c r="F95" s="60"/>
    </row>
    <row r="96" spans="1:6" x14ac:dyDescent="0.25">
      <c r="A96" s="54">
        <v>93</v>
      </c>
      <c r="B96" s="59"/>
      <c r="C96" s="54" t="e">
        <f>VLOOKUP($B96,général!$A$2:$I$409,4)</f>
        <v>#N/A</v>
      </c>
      <c r="D96" s="54" t="e">
        <f>VLOOKUP($B96,général!$A$2:$I$409,5)</f>
        <v>#N/A</v>
      </c>
      <c r="E96" s="54" t="e">
        <f>VLOOKUP($B96,général!$A$2:$I$409,8)</f>
        <v>#N/A</v>
      </c>
      <c r="F96" s="60"/>
    </row>
    <row r="97" spans="1:6" x14ac:dyDescent="0.25">
      <c r="A97" s="54">
        <v>94</v>
      </c>
      <c r="B97" s="59"/>
      <c r="C97" s="54" t="e">
        <f>VLOOKUP($B97,général!$A$2:$I$409,4)</f>
        <v>#N/A</v>
      </c>
      <c r="D97" s="54" t="e">
        <f>VLOOKUP($B97,général!$A$2:$I$409,5)</f>
        <v>#N/A</v>
      </c>
      <c r="E97" s="54" t="e">
        <f>VLOOKUP($B97,général!$A$2:$I$409,8)</f>
        <v>#N/A</v>
      </c>
      <c r="F97" s="60"/>
    </row>
    <row r="98" spans="1:6" x14ac:dyDescent="0.25">
      <c r="A98" s="54">
        <v>95</v>
      </c>
      <c r="B98" s="59"/>
      <c r="C98" s="54" t="e">
        <f>VLOOKUP($B98,général!$A$2:$I$409,4)</f>
        <v>#N/A</v>
      </c>
      <c r="D98" s="54" t="e">
        <f>VLOOKUP($B98,général!$A$2:$I$409,5)</f>
        <v>#N/A</v>
      </c>
      <c r="E98" s="54" t="e">
        <f>VLOOKUP($B98,général!$A$2:$I$409,8)</f>
        <v>#N/A</v>
      </c>
      <c r="F98" s="60"/>
    </row>
    <row r="99" spans="1:6" x14ac:dyDescent="0.25">
      <c r="A99" s="54">
        <v>96</v>
      </c>
      <c r="B99" s="59"/>
      <c r="C99" s="54" t="e">
        <f>VLOOKUP($B99,général!$A$2:$I$409,4)</f>
        <v>#N/A</v>
      </c>
      <c r="D99" s="54" t="e">
        <f>VLOOKUP($B99,général!$A$2:$I$409,5)</f>
        <v>#N/A</v>
      </c>
      <c r="E99" s="54" t="e">
        <f>VLOOKUP($B99,général!$A$2:$I$409,8)</f>
        <v>#N/A</v>
      </c>
      <c r="F99" s="60"/>
    </row>
    <row r="100" spans="1:6" x14ac:dyDescent="0.25">
      <c r="A100" s="54">
        <v>97</v>
      </c>
      <c r="B100" s="59"/>
      <c r="C100" s="54" t="e">
        <f>VLOOKUP($B100,général!$A$2:$I$409,4)</f>
        <v>#N/A</v>
      </c>
      <c r="D100" s="54" t="e">
        <f>VLOOKUP($B100,général!$A$2:$I$409,5)</f>
        <v>#N/A</v>
      </c>
      <c r="E100" s="54" t="e">
        <f>VLOOKUP($B100,général!$A$2:$I$409,8)</f>
        <v>#N/A</v>
      </c>
      <c r="F100" s="60"/>
    </row>
    <row r="101" spans="1:6" x14ac:dyDescent="0.25">
      <c r="A101" s="54">
        <v>98</v>
      </c>
      <c r="B101" s="59"/>
      <c r="C101" s="54" t="e">
        <f>VLOOKUP($B101,général!$A$2:$I$409,4)</f>
        <v>#N/A</v>
      </c>
      <c r="D101" s="54" t="e">
        <f>VLOOKUP($B101,général!$A$2:$I$409,5)</f>
        <v>#N/A</v>
      </c>
      <c r="E101" s="54" t="e">
        <f>VLOOKUP($B101,général!$A$2:$I$409,8)</f>
        <v>#N/A</v>
      </c>
      <c r="F101" s="60"/>
    </row>
    <row r="102" spans="1:6" x14ac:dyDescent="0.25">
      <c r="A102" s="54">
        <v>99</v>
      </c>
      <c r="B102" s="59"/>
      <c r="C102" s="54" t="e">
        <f>VLOOKUP($B102,général!$A$2:$I$409,4)</f>
        <v>#N/A</v>
      </c>
      <c r="D102" s="54" t="e">
        <f>VLOOKUP($B102,général!$A$2:$I$409,5)</f>
        <v>#N/A</v>
      </c>
      <c r="E102" s="54" t="e">
        <f>VLOOKUP($B102,général!$A$2:$I$409,8)</f>
        <v>#N/A</v>
      </c>
      <c r="F102" s="60"/>
    </row>
    <row r="103" spans="1:6" x14ac:dyDescent="0.25">
      <c r="A103" s="54">
        <v>100</v>
      </c>
      <c r="B103" s="59"/>
      <c r="C103" s="54" t="e">
        <f>VLOOKUP($B103,général!$A$2:$I$409,4)</f>
        <v>#N/A</v>
      </c>
      <c r="D103" s="54" t="e">
        <f>VLOOKUP($B103,général!$A$2:$I$409,5)</f>
        <v>#N/A</v>
      </c>
      <c r="E103" s="54" t="e">
        <f>VLOOKUP($B103,général!$A$2:$I$409,8)</f>
        <v>#N/A</v>
      </c>
      <c r="F103" s="60"/>
    </row>
  </sheetData>
  <autoFilter ref="A3:F103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2" width="10.42578125"/>
    <col min="3" max="3" width="12.5703125"/>
    <col min="4" max="1025" width="10.42578125"/>
  </cols>
  <sheetData>
    <row r="1" spans="1:6" ht="21" x14ac:dyDescent="0.35">
      <c r="A1" s="65" t="s">
        <v>1140</v>
      </c>
      <c r="B1" s="65"/>
      <c r="C1" s="65"/>
      <c r="D1" s="65"/>
      <c r="E1" s="65"/>
      <c r="F1" s="65"/>
    </row>
    <row r="3" spans="1:6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43" t="s">
        <v>1111</v>
      </c>
    </row>
    <row r="4" spans="1:6" x14ac:dyDescent="0.25">
      <c r="A4" s="5">
        <v>1</v>
      </c>
      <c r="B4" s="45">
        <v>371</v>
      </c>
      <c r="C4" s="5" t="str">
        <f>VLOOKUP($B4,général!$A$2:$I$409,4)</f>
        <v>DEGUIN-DAWSON</v>
      </c>
      <c r="D4" s="5" t="str">
        <f>VLOOKUP($B4,général!$A$2:$I$409,5)</f>
        <v>Clarisse</v>
      </c>
      <c r="E4" s="5" t="str">
        <f>VLOOKUP($B4,général!$A$2:$I$409,8)</f>
        <v>3C</v>
      </c>
      <c r="F4" s="61">
        <v>1.45949074074074E-2</v>
      </c>
    </row>
    <row r="5" spans="1:6" x14ac:dyDescent="0.25">
      <c r="A5" s="5">
        <v>2</v>
      </c>
      <c r="B5" s="45">
        <v>317</v>
      </c>
      <c r="C5" s="5" t="str">
        <f>VLOOKUP($B5,général!$A$2:$I$409,4)</f>
        <v>MOREAU</v>
      </c>
      <c r="D5" s="5" t="str">
        <f>VLOOKUP($B5,général!$A$2:$I$409,5)</f>
        <v>Davy</v>
      </c>
      <c r="E5" s="5" t="str">
        <f>VLOOKUP($B5,général!$A$2:$I$409,8)</f>
        <v>3A</v>
      </c>
      <c r="F5" s="61">
        <v>1.6909722222222201E-2</v>
      </c>
    </row>
    <row r="6" spans="1:6" x14ac:dyDescent="0.25">
      <c r="A6" s="5">
        <v>3</v>
      </c>
      <c r="B6" s="45">
        <v>359</v>
      </c>
      <c r="C6" s="5" t="str">
        <f>VLOOKUP($B6,général!$A$2:$I$409,4)</f>
        <v>WATIER</v>
      </c>
      <c r="D6" s="5" t="str">
        <f>VLOOKUP($B6,général!$A$2:$I$409,5)</f>
        <v>Maéva</v>
      </c>
      <c r="E6" s="5" t="str">
        <f>VLOOKUP($B6,général!$A$2:$I$409,8)</f>
        <v>3B</v>
      </c>
      <c r="F6" s="61">
        <v>1.7013888888888901E-2</v>
      </c>
    </row>
    <row r="7" spans="1:6" x14ac:dyDescent="0.25">
      <c r="A7" s="5">
        <v>4</v>
      </c>
      <c r="B7" s="45">
        <v>365</v>
      </c>
      <c r="C7" s="5" t="str">
        <f>VLOOKUP($B7,général!$A$2:$I$409,4)</f>
        <v>BEGUIN</v>
      </c>
      <c r="D7" s="5" t="str">
        <f>VLOOKUP($B7,général!$A$2:$I$409,5)</f>
        <v>Sophie</v>
      </c>
      <c r="E7" s="5" t="str">
        <f>VLOOKUP($B7,général!$A$2:$I$409,8)</f>
        <v>3C</v>
      </c>
      <c r="F7" s="61">
        <v>1.7037037037037E-2</v>
      </c>
    </row>
    <row r="8" spans="1:6" x14ac:dyDescent="0.25">
      <c r="A8" s="5">
        <v>5</v>
      </c>
      <c r="B8" s="45">
        <v>310</v>
      </c>
      <c r="C8" s="5" t="str">
        <f>VLOOKUP($B8,général!$A$2:$I$409,4)</f>
        <v>GUILMAIN</v>
      </c>
      <c r="D8" s="5" t="str">
        <f>VLOOKUP($B8,général!$A$2:$I$409,5)</f>
        <v>Maxime</v>
      </c>
      <c r="E8" s="5" t="str">
        <f>VLOOKUP($B8,général!$A$2:$I$409,8)</f>
        <v>3A</v>
      </c>
      <c r="F8" s="61">
        <v>1.7337962962962999E-2</v>
      </c>
    </row>
    <row r="9" spans="1:6" x14ac:dyDescent="0.25">
      <c r="A9" s="5">
        <v>6</v>
      </c>
      <c r="B9" s="45">
        <v>350</v>
      </c>
      <c r="C9" s="5" t="str">
        <f>VLOOKUP($B9,général!$A$2:$I$409,4)</f>
        <v>MORVAN</v>
      </c>
      <c r="D9" s="5" t="str">
        <f>VLOOKUP($B9,général!$A$2:$I$409,5)</f>
        <v>Eva</v>
      </c>
      <c r="E9" s="5" t="str">
        <f>VLOOKUP($B9,général!$A$2:$I$409,8)</f>
        <v>3B</v>
      </c>
      <c r="F9" s="61">
        <v>1.8784722222222199E-2</v>
      </c>
    </row>
    <row r="10" spans="1:6" x14ac:dyDescent="0.25">
      <c r="A10" s="5">
        <v>7</v>
      </c>
      <c r="B10" s="45">
        <v>303</v>
      </c>
      <c r="C10" s="5" t="str">
        <f>VLOOKUP($B10,général!$A$2:$I$409,4)</f>
        <v>BOUZIOU</v>
      </c>
      <c r="D10" s="5" t="str">
        <f>VLOOKUP($B10,général!$A$2:$I$409,5)</f>
        <v>Bastien</v>
      </c>
      <c r="E10" s="5" t="str">
        <f>VLOOKUP($B10,général!$A$2:$I$409,8)</f>
        <v>3A</v>
      </c>
      <c r="F10" s="61" t="s">
        <v>1119</v>
      </c>
    </row>
    <row r="11" spans="1:6" x14ac:dyDescent="0.25">
      <c r="A11" s="5">
        <v>8</v>
      </c>
      <c r="B11" s="45"/>
      <c r="C11" s="5" t="e">
        <f>VLOOKUP($B11,général!$A$2:$I$409,4)</f>
        <v>#N/A</v>
      </c>
      <c r="D11" s="5" t="e">
        <f>VLOOKUP($B11,général!$A$2:$I$409,5)</f>
        <v>#N/A</v>
      </c>
      <c r="E11" s="5" t="e">
        <f>VLOOKUP($B11,général!$A$2:$I$409,8)</f>
        <v>#N/A</v>
      </c>
      <c r="F11" s="5"/>
    </row>
    <row r="12" spans="1:6" x14ac:dyDescent="0.25">
      <c r="A12" s="5">
        <v>9</v>
      </c>
      <c r="B12" s="45"/>
      <c r="C12" s="5" t="e">
        <f>VLOOKUP($B12,général!$A$2:$I$409,4)</f>
        <v>#N/A</v>
      </c>
      <c r="D12" s="5" t="e">
        <f>VLOOKUP($B12,général!$A$2:$I$409,5)</f>
        <v>#N/A</v>
      </c>
      <c r="E12" s="5" t="e">
        <f>VLOOKUP($B12,général!$A$2:$I$409,8)</f>
        <v>#N/A</v>
      </c>
      <c r="F12" s="5"/>
    </row>
    <row r="13" spans="1:6" x14ac:dyDescent="0.25">
      <c r="A13" s="5">
        <v>10</v>
      </c>
      <c r="B13" s="45"/>
      <c r="C13" s="5" t="e">
        <f>VLOOKUP($B13,général!$A$2:$I$409,4)</f>
        <v>#N/A</v>
      </c>
      <c r="D13" s="5" t="e">
        <f>VLOOKUP($B13,général!$A$2:$I$409,5)</f>
        <v>#N/A</v>
      </c>
      <c r="E13" s="5" t="e">
        <f>VLOOKUP($B13,général!$A$2:$I$409,8)</f>
        <v>#N/A</v>
      </c>
      <c r="F13" s="5"/>
    </row>
    <row r="14" spans="1:6" x14ac:dyDescent="0.25">
      <c r="A14" s="5">
        <v>11</v>
      </c>
      <c r="B14" s="45"/>
      <c r="C14" s="5" t="e">
        <f>VLOOKUP($B14,général!$A$2:$I$409,4)</f>
        <v>#N/A</v>
      </c>
      <c r="D14" s="5" t="e">
        <f>VLOOKUP($B14,général!$A$2:$I$409,5)</f>
        <v>#N/A</v>
      </c>
      <c r="E14" s="5" t="e">
        <f>VLOOKUP($B14,général!$A$2:$I$409,8)</f>
        <v>#N/A</v>
      </c>
      <c r="F14" s="5"/>
    </row>
    <row r="15" spans="1:6" x14ac:dyDescent="0.25">
      <c r="A15" s="5">
        <v>12</v>
      </c>
      <c r="B15" s="45"/>
      <c r="C15" s="5" t="e">
        <f>VLOOKUP($B15,général!$A$2:$I$409,4)</f>
        <v>#N/A</v>
      </c>
      <c r="D15" s="5" t="e">
        <f>VLOOKUP($B15,général!$A$2:$I$409,5)</f>
        <v>#N/A</v>
      </c>
      <c r="E15" s="5" t="e">
        <f>VLOOKUP($B15,général!$A$2:$I$409,8)</f>
        <v>#N/A</v>
      </c>
      <c r="F15" s="5"/>
    </row>
    <row r="16" spans="1:6" x14ac:dyDescent="0.25">
      <c r="A16" s="5">
        <v>13</v>
      </c>
      <c r="B16" s="45"/>
      <c r="C16" s="5" t="e">
        <f>VLOOKUP($B16,général!$A$2:$I$409,4)</f>
        <v>#N/A</v>
      </c>
      <c r="D16" s="5" t="e">
        <f>VLOOKUP($B16,général!$A$2:$I$409,5)</f>
        <v>#N/A</v>
      </c>
      <c r="E16" s="5" t="e">
        <f>VLOOKUP($B16,général!$A$2:$I$409,8)</f>
        <v>#N/A</v>
      </c>
      <c r="F16" s="5"/>
    </row>
    <row r="17" spans="1:6" x14ac:dyDescent="0.25">
      <c r="A17" s="5">
        <v>14</v>
      </c>
      <c r="B17" s="45"/>
      <c r="C17" s="5" t="e">
        <f>VLOOKUP($B17,général!$A$2:$I$409,4)</f>
        <v>#N/A</v>
      </c>
      <c r="D17" s="5" t="e">
        <f>VLOOKUP($B17,général!$A$2:$I$409,5)</f>
        <v>#N/A</v>
      </c>
      <c r="E17" s="5" t="e">
        <f>VLOOKUP($B17,général!$A$2:$I$409,8)</f>
        <v>#N/A</v>
      </c>
      <c r="F17" s="5"/>
    </row>
    <row r="18" spans="1:6" x14ac:dyDescent="0.25">
      <c r="A18" s="5">
        <v>15</v>
      </c>
      <c r="B18" s="45"/>
      <c r="C18" s="5" t="e">
        <f>VLOOKUP($B18,général!$A$2:$I$409,4)</f>
        <v>#N/A</v>
      </c>
      <c r="D18" s="5" t="e">
        <f>VLOOKUP($B18,général!$A$2:$I$409,5)</f>
        <v>#N/A</v>
      </c>
      <c r="E18" s="5" t="e">
        <f>VLOOKUP($B18,général!$A$2:$I$409,8)</f>
        <v>#N/A</v>
      </c>
      <c r="F18" s="5"/>
    </row>
    <row r="19" spans="1:6" x14ac:dyDescent="0.25">
      <c r="A19" s="5">
        <v>16</v>
      </c>
      <c r="B19" s="45"/>
      <c r="C19" s="5" t="e">
        <f>VLOOKUP($B19,général!$A$2:$I$409,4)</f>
        <v>#N/A</v>
      </c>
      <c r="D19" s="5" t="e">
        <f>VLOOKUP($B19,général!$A$2:$I$409,5)</f>
        <v>#N/A</v>
      </c>
      <c r="E19" s="5" t="e">
        <f>VLOOKUP($B19,général!$A$2:$I$409,8)</f>
        <v>#N/A</v>
      </c>
      <c r="F19" s="5"/>
    </row>
    <row r="20" spans="1:6" x14ac:dyDescent="0.25">
      <c r="A20" s="5">
        <v>17</v>
      </c>
      <c r="B20" s="45"/>
      <c r="C20" s="5" t="e">
        <f>VLOOKUP($B20,général!$A$2:$I$409,4)</f>
        <v>#N/A</v>
      </c>
      <c r="D20" s="5" t="e">
        <f>VLOOKUP($B20,général!$A$2:$I$409,5)</f>
        <v>#N/A</v>
      </c>
      <c r="E20" s="5" t="e">
        <f>VLOOKUP($B20,général!$A$2:$I$409,8)</f>
        <v>#N/A</v>
      </c>
      <c r="F20" s="5"/>
    </row>
    <row r="21" spans="1:6" x14ac:dyDescent="0.25">
      <c r="A21" s="5">
        <v>18</v>
      </c>
      <c r="B21" s="45"/>
      <c r="C21" s="5" t="e">
        <f>VLOOKUP($B21,général!$A$2:$I$409,4)</f>
        <v>#N/A</v>
      </c>
      <c r="D21" s="5" t="e">
        <f>VLOOKUP($B21,général!$A$2:$I$409,5)</f>
        <v>#N/A</v>
      </c>
      <c r="E21" s="5" t="e">
        <f>VLOOKUP($B21,général!$A$2:$I$409,8)</f>
        <v>#N/A</v>
      </c>
      <c r="F21" s="5"/>
    </row>
    <row r="22" spans="1:6" x14ac:dyDescent="0.25">
      <c r="A22" s="5">
        <v>19</v>
      </c>
      <c r="B22" s="45"/>
      <c r="C22" s="5" t="e">
        <f>VLOOKUP($B22,général!$A$2:$I$409,4)</f>
        <v>#N/A</v>
      </c>
      <c r="D22" s="5" t="e">
        <f>VLOOKUP($B22,général!$A$2:$I$409,5)</f>
        <v>#N/A</v>
      </c>
      <c r="E22" s="5" t="e">
        <f>VLOOKUP($B22,général!$A$2:$I$409,8)</f>
        <v>#N/A</v>
      </c>
      <c r="F22" s="5"/>
    </row>
    <row r="23" spans="1:6" x14ac:dyDescent="0.25">
      <c r="A23" s="5">
        <v>20</v>
      </c>
      <c r="B23" s="45"/>
      <c r="C23" s="5" t="e">
        <f>VLOOKUP($B23,général!$A$2:$I$409,4)</f>
        <v>#N/A</v>
      </c>
      <c r="D23" s="5" t="e">
        <f>VLOOKUP($B23,général!$A$2:$I$409,5)</f>
        <v>#N/A</v>
      </c>
      <c r="E23" s="5" t="e">
        <f>VLOOKUP($B23,général!$A$2:$I$409,8)</f>
        <v>#N/A</v>
      </c>
      <c r="F23" s="5"/>
    </row>
    <row r="24" spans="1:6" x14ac:dyDescent="0.25">
      <c r="A24" s="5">
        <v>21</v>
      </c>
      <c r="B24" s="45"/>
      <c r="C24" s="5" t="e">
        <f>VLOOKUP($B24,général!$A$2:$I$409,4)</f>
        <v>#N/A</v>
      </c>
      <c r="D24" s="5" t="e">
        <f>VLOOKUP($B24,général!$A$2:$I$409,5)</f>
        <v>#N/A</v>
      </c>
      <c r="E24" s="5" t="e">
        <f>VLOOKUP($B24,général!$A$2:$I$409,8)</f>
        <v>#N/A</v>
      </c>
      <c r="F24" s="5"/>
    </row>
    <row r="25" spans="1:6" x14ac:dyDescent="0.25">
      <c r="A25" s="5">
        <v>22</v>
      </c>
      <c r="B25" s="45"/>
      <c r="C25" s="5" t="e">
        <f>VLOOKUP($B25,général!$A$2:$I$409,4)</f>
        <v>#N/A</v>
      </c>
      <c r="D25" s="5" t="e">
        <f>VLOOKUP($B25,général!$A$2:$I$409,5)</f>
        <v>#N/A</v>
      </c>
      <c r="E25" s="5" t="e">
        <f>VLOOKUP($B25,général!$A$2:$I$409,8)</f>
        <v>#N/A</v>
      </c>
      <c r="F25" s="5"/>
    </row>
    <row r="26" spans="1:6" x14ac:dyDescent="0.25">
      <c r="A26" s="5">
        <v>23</v>
      </c>
      <c r="B26" s="45"/>
      <c r="C26" s="5" t="e">
        <f>VLOOKUP($B26,général!$A$2:$I$409,4)</f>
        <v>#N/A</v>
      </c>
      <c r="D26" s="5" t="e">
        <f>VLOOKUP($B26,général!$A$2:$I$409,5)</f>
        <v>#N/A</v>
      </c>
      <c r="E26" s="5" t="e">
        <f>VLOOKUP($B26,général!$A$2:$I$409,8)</f>
        <v>#N/A</v>
      </c>
      <c r="F26" s="5"/>
    </row>
    <row r="27" spans="1:6" x14ac:dyDescent="0.25">
      <c r="A27" s="5">
        <v>24</v>
      </c>
      <c r="B27" s="45"/>
      <c r="C27" s="5" t="e">
        <f>VLOOKUP($B27,général!$A$2:$I$409,4)</f>
        <v>#N/A</v>
      </c>
      <c r="D27" s="5" t="e">
        <f>VLOOKUP($B27,général!$A$2:$I$409,5)</f>
        <v>#N/A</v>
      </c>
      <c r="E27" s="5" t="e">
        <f>VLOOKUP($B27,général!$A$2:$I$409,8)</f>
        <v>#N/A</v>
      </c>
      <c r="F27" s="5"/>
    </row>
    <row r="28" spans="1:6" x14ac:dyDescent="0.25">
      <c r="A28" s="5">
        <v>25</v>
      </c>
      <c r="B28" s="45"/>
      <c r="C28" s="5" t="e">
        <f>VLOOKUP($B28,général!$A$2:$I$409,4)</f>
        <v>#N/A</v>
      </c>
      <c r="D28" s="5" t="e">
        <f>VLOOKUP($B28,général!$A$2:$I$409,5)</f>
        <v>#N/A</v>
      </c>
      <c r="E28" s="5" t="e">
        <f>VLOOKUP($B28,général!$A$2:$I$409,8)</f>
        <v>#N/A</v>
      </c>
      <c r="F28" s="5"/>
    </row>
    <row r="29" spans="1:6" x14ac:dyDescent="0.25">
      <c r="A29" s="5">
        <v>26</v>
      </c>
      <c r="B29" s="45"/>
      <c r="C29" s="5" t="e">
        <f>VLOOKUP($B29,général!$A$2:$I$409,4)</f>
        <v>#N/A</v>
      </c>
      <c r="D29" s="5" t="e">
        <f>VLOOKUP($B29,général!$A$2:$I$409,5)</f>
        <v>#N/A</v>
      </c>
      <c r="E29" s="5" t="e">
        <f>VLOOKUP($B29,général!$A$2:$I$409,8)</f>
        <v>#N/A</v>
      </c>
      <c r="F29" s="5"/>
    </row>
    <row r="30" spans="1:6" x14ac:dyDescent="0.25">
      <c r="A30" s="5">
        <v>27</v>
      </c>
      <c r="B30" s="45"/>
      <c r="C30" s="5" t="e">
        <f>VLOOKUP($B30,général!$A$2:$I$409,4)</f>
        <v>#N/A</v>
      </c>
      <c r="D30" s="5" t="e">
        <f>VLOOKUP($B30,général!$A$2:$I$409,5)</f>
        <v>#N/A</v>
      </c>
      <c r="E30" s="5" t="e">
        <f>VLOOKUP($B30,général!$A$2:$I$409,8)</f>
        <v>#N/A</v>
      </c>
      <c r="F30" s="5"/>
    </row>
    <row r="31" spans="1:6" x14ac:dyDescent="0.25">
      <c r="A31" s="5">
        <v>28</v>
      </c>
      <c r="B31" s="45"/>
      <c r="C31" s="5" t="e">
        <f>VLOOKUP($B31,général!$A$2:$I$409,4)</f>
        <v>#N/A</v>
      </c>
      <c r="D31" s="5" t="e">
        <f>VLOOKUP($B31,général!$A$2:$I$409,5)</f>
        <v>#N/A</v>
      </c>
      <c r="E31" s="5" t="e">
        <f>VLOOKUP($B31,général!$A$2:$I$409,8)</f>
        <v>#N/A</v>
      </c>
      <c r="F31" s="5"/>
    </row>
    <row r="32" spans="1:6" x14ac:dyDescent="0.25">
      <c r="A32" s="5">
        <v>29</v>
      </c>
      <c r="B32" s="45"/>
      <c r="C32" s="5" t="e">
        <f>VLOOKUP($B32,général!$A$2:$I$409,4)</f>
        <v>#N/A</v>
      </c>
      <c r="D32" s="5" t="e">
        <f>VLOOKUP($B32,général!$A$2:$I$409,5)</f>
        <v>#N/A</v>
      </c>
      <c r="E32" s="5" t="e">
        <f>VLOOKUP($B32,général!$A$2:$I$409,8)</f>
        <v>#N/A</v>
      </c>
      <c r="F32" s="5"/>
    </row>
    <row r="33" spans="1:6" x14ac:dyDescent="0.25">
      <c r="A33" s="5">
        <v>30</v>
      </c>
      <c r="B33" s="45"/>
      <c r="C33" s="5" t="e">
        <f>VLOOKUP($B33,général!$A$2:$I$409,4)</f>
        <v>#N/A</v>
      </c>
      <c r="D33" s="5" t="e">
        <f>VLOOKUP($B33,général!$A$2:$I$409,5)</f>
        <v>#N/A</v>
      </c>
      <c r="E33" s="5" t="e">
        <f>VLOOKUP($B33,général!$A$2:$I$409,8)</f>
        <v>#N/A</v>
      </c>
      <c r="F33" s="5"/>
    </row>
    <row r="34" spans="1:6" x14ac:dyDescent="0.25">
      <c r="A34" s="5">
        <v>31</v>
      </c>
      <c r="B34" s="45"/>
      <c r="C34" s="5" t="e">
        <f>VLOOKUP($B34,général!$A$2:$I$409,4)</f>
        <v>#N/A</v>
      </c>
      <c r="D34" s="5" t="e">
        <f>VLOOKUP($B34,général!$A$2:$I$409,5)</f>
        <v>#N/A</v>
      </c>
      <c r="E34" s="5" t="e">
        <f>VLOOKUP($B34,général!$A$2:$I$409,8)</f>
        <v>#N/A</v>
      </c>
      <c r="F34" s="5"/>
    </row>
    <row r="35" spans="1:6" x14ac:dyDescent="0.25">
      <c r="A35" s="5">
        <v>32</v>
      </c>
      <c r="B35" s="45"/>
      <c r="C35" s="5" t="e">
        <f>VLOOKUP($B35,général!$A$2:$I$409,4)</f>
        <v>#N/A</v>
      </c>
      <c r="D35" s="5" t="e">
        <f>VLOOKUP($B35,général!$A$2:$I$409,5)</f>
        <v>#N/A</v>
      </c>
      <c r="E35" s="5" t="e">
        <f>VLOOKUP($B35,général!$A$2:$I$409,8)</f>
        <v>#N/A</v>
      </c>
      <c r="F35" s="5"/>
    </row>
    <row r="36" spans="1:6" x14ac:dyDescent="0.25">
      <c r="A36" s="5">
        <v>33</v>
      </c>
      <c r="B36" s="45"/>
      <c r="C36" s="5" t="e">
        <f>VLOOKUP($B36,général!$A$2:$I$409,4)</f>
        <v>#N/A</v>
      </c>
      <c r="D36" s="5" t="e">
        <f>VLOOKUP($B36,général!$A$2:$I$409,5)</f>
        <v>#N/A</v>
      </c>
      <c r="E36" s="5" t="e">
        <f>VLOOKUP($B36,général!$A$2:$I$409,8)</f>
        <v>#N/A</v>
      </c>
      <c r="F36" s="5"/>
    </row>
    <row r="37" spans="1:6" x14ac:dyDescent="0.25">
      <c r="A37" s="5">
        <v>34</v>
      </c>
      <c r="B37" s="45"/>
      <c r="C37" s="5" t="e">
        <f>VLOOKUP($B37,général!$A$2:$I$409,4)</f>
        <v>#N/A</v>
      </c>
      <c r="D37" s="5" t="e">
        <f>VLOOKUP($B37,général!$A$2:$I$409,5)</f>
        <v>#N/A</v>
      </c>
      <c r="E37" s="5" t="e">
        <f>VLOOKUP($B37,général!$A$2:$I$409,8)</f>
        <v>#N/A</v>
      </c>
      <c r="F37" s="5"/>
    </row>
    <row r="38" spans="1:6" x14ac:dyDescent="0.25">
      <c r="A38" s="5">
        <v>35</v>
      </c>
      <c r="B38" s="45"/>
      <c r="C38" s="5" t="e">
        <f>VLOOKUP($B38,général!$A$2:$I$409,4)</f>
        <v>#N/A</v>
      </c>
      <c r="D38" s="5" t="e">
        <f>VLOOKUP($B38,général!$A$2:$I$409,5)</f>
        <v>#N/A</v>
      </c>
      <c r="E38" s="5" t="e">
        <f>VLOOKUP($B38,général!$A$2:$I$409,8)</f>
        <v>#N/A</v>
      </c>
      <c r="F38" s="5"/>
    </row>
    <row r="39" spans="1:6" x14ac:dyDescent="0.25">
      <c r="A39" s="5">
        <v>36</v>
      </c>
      <c r="B39" s="45"/>
      <c r="C39" s="5" t="e">
        <f>VLOOKUP($B39,général!$A$2:$I$409,4)</f>
        <v>#N/A</v>
      </c>
      <c r="D39" s="5" t="e">
        <f>VLOOKUP($B39,général!$A$2:$I$409,5)</f>
        <v>#N/A</v>
      </c>
      <c r="E39" s="5" t="e">
        <f>VLOOKUP($B39,général!$A$2:$I$409,8)</f>
        <v>#N/A</v>
      </c>
      <c r="F39" s="5"/>
    </row>
    <row r="40" spans="1:6" x14ac:dyDescent="0.25">
      <c r="A40" s="5">
        <v>37</v>
      </c>
      <c r="B40" s="45"/>
      <c r="C40" s="5" t="e">
        <f>VLOOKUP($B40,général!$A$2:$I$409,4)</f>
        <v>#N/A</v>
      </c>
      <c r="D40" s="5" t="e">
        <f>VLOOKUP($B40,général!$A$2:$I$409,5)</f>
        <v>#N/A</v>
      </c>
      <c r="E40" s="5" t="e">
        <f>VLOOKUP($B40,général!$A$2:$I$409,8)</f>
        <v>#N/A</v>
      </c>
      <c r="F40" s="5"/>
    </row>
    <row r="41" spans="1:6" x14ac:dyDescent="0.25">
      <c r="A41" s="5">
        <v>38</v>
      </c>
      <c r="B41" s="45"/>
      <c r="C41" s="5" t="e">
        <f>VLOOKUP($B41,général!$A$2:$I$409,4)</f>
        <v>#N/A</v>
      </c>
      <c r="D41" s="5" t="e">
        <f>VLOOKUP($B41,général!$A$2:$I$409,5)</f>
        <v>#N/A</v>
      </c>
      <c r="E41" s="5" t="e">
        <f>VLOOKUP($B41,général!$A$2:$I$409,8)</f>
        <v>#N/A</v>
      </c>
      <c r="F41" s="5"/>
    </row>
    <row r="42" spans="1:6" x14ac:dyDescent="0.25">
      <c r="A42" s="5">
        <v>39</v>
      </c>
      <c r="B42" s="45"/>
      <c r="C42" s="5" t="e">
        <f>VLOOKUP($B42,général!$A$2:$I$409,4)</f>
        <v>#N/A</v>
      </c>
      <c r="D42" s="5" t="e">
        <f>VLOOKUP($B42,général!$A$2:$I$409,5)</f>
        <v>#N/A</v>
      </c>
      <c r="E42" s="5" t="e">
        <f>VLOOKUP($B42,général!$A$2:$I$409,8)</f>
        <v>#N/A</v>
      </c>
      <c r="F42" s="5"/>
    </row>
    <row r="43" spans="1:6" x14ac:dyDescent="0.25">
      <c r="A43" s="5">
        <v>40</v>
      </c>
      <c r="B43" s="45"/>
      <c r="C43" s="5" t="e">
        <f>VLOOKUP($B43,général!$A$2:$I$409,4)</f>
        <v>#N/A</v>
      </c>
      <c r="D43" s="5" t="e">
        <f>VLOOKUP($B43,général!$A$2:$I$409,5)</f>
        <v>#N/A</v>
      </c>
      <c r="E43" s="5" t="e">
        <f>VLOOKUP($B43,général!$A$2:$I$409,8)</f>
        <v>#N/A</v>
      </c>
      <c r="F43" s="5"/>
    </row>
    <row r="44" spans="1:6" x14ac:dyDescent="0.25">
      <c r="A44" s="5">
        <v>41</v>
      </c>
      <c r="B44" s="45"/>
      <c r="C44" s="5" t="e">
        <f>VLOOKUP($B44,général!$A$2:$I$409,4)</f>
        <v>#N/A</v>
      </c>
      <c r="D44" s="5" t="e">
        <f>VLOOKUP($B44,général!$A$2:$I$409,5)</f>
        <v>#N/A</v>
      </c>
      <c r="E44" s="5" t="e">
        <f>VLOOKUP($B44,général!$A$2:$I$409,8)</f>
        <v>#N/A</v>
      </c>
      <c r="F44" s="5"/>
    </row>
    <row r="45" spans="1:6" x14ac:dyDescent="0.25">
      <c r="A45" s="5">
        <v>42</v>
      </c>
      <c r="B45" s="45"/>
      <c r="C45" s="5" t="e">
        <f>VLOOKUP($B45,général!$A$2:$I$409,4)</f>
        <v>#N/A</v>
      </c>
      <c r="D45" s="5" t="e">
        <f>VLOOKUP($B45,général!$A$2:$I$409,5)</f>
        <v>#N/A</v>
      </c>
      <c r="E45" s="5" t="e">
        <f>VLOOKUP($B45,général!$A$2:$I$409,8)</f>
        <v>#N/A</v>
      </c>
      <c r="F45" s="5"/>
    </row>
    <row r="46" spans="1:6" x14ac:dyDescent="0.25">
      <c r="A46" s="5">
        <v>43</v>
      </c>
      <c r="B46" s="45"/>
      <c r="C46" s="5" t="e">
        <f>VLOOKUP($B46,général!$A$2:$I$409,4)</f>
        <v>#N/A</v>
      </c>
      <c r="D46" s="5" t="e">
        <f>VLOOKUP($B46,général!$A$2:$I$409,5)</f>
        <v>#N/A</v>
      </c>
      <c r="E46" s="5" t="e">
        <f>VLOOKUP($B46,général!$A$2:$I$409,8)</f>
        <v>#N/A</v>
      </c>
      <c r="F46" s="5"/>
    </row>
    <row r="47" spans="1:6" x14ac:dyDescent="0.25">
      <c r="A47" s="5">
        <v>44</v>
      </c>
      <c r="B47" s="45"/>
      <c r="C47" s="5" t="e">
        <f>VLOOKUP($B47,général!$A$2:$I$409,4)</f>
        <v>#N/A</v>
      </c>
      <c r="D47" s="5" t="e">
        <f>VLOOKUP($B47,général!$A$2:$I$409,5)</f>
        <v>#N/A</v>
      </c>
      <c r="E47" s="5" t="e">
        <f>VLOOKUP($B47,général!$A$2:$I$409,8)</f>
        <v>#N/A</v>
      </c>
      <c r="F47" s="5"/>
    </row>
    <row r="48" spans="1:6" x14ac:dyDescent="0.25">
      <c r="A48" s="5">
        <v>45</v>
      </c>
      <c r="B48" s="45"/>
      <c r="C48" s="5" t="e">
        <f>VLOOKUP($B48,général!$A$2:$I$409,4)</f>
        <v>#N/A</v>
      </c>
      <c r="D48" s="5" t="e">
        <f>VLOOKUP($B48,général!$A$2:$I$409,5)</f>
        <v>#N/A</v>
      </c>
      <c r="E48" s="5" t="e">
        <f>VLOOKUP($B48,général!$A$2:$I$409,8)</f>
        <v>#N/A</v>
      </c>
      <c r="F48" s="5"/>
    </row>
    <row r="49" spans="1:6" x14ac:dyDescent="0.25">
      <c r="A49" s="5">
        <v>46</v>
      </c>
      <c r="B49" s="45"/>
      <c r="C49" s="5" t="e">
        <f>VLOOKUP($B49,général!$A$2:$I$409,4)</f>
        <v>#N/A</v>
      </c>
      <c r="D49" s="5" t="e">
        <f>VLOOKUP($B49,général!$A$2:$I$409,5)</f>
        <v>#N/A</v>
      </c>
      <c r="E49" s="5" t="e">
        <f>VLOOKUP($B49,général!$A$2:$I$409,8)</f>
        <v>#N/A</v>
      </c>
      <c r="F49" s="5"/>
    </row>
    <row r="50" spans="1:6" x14ac:dyDescent="0.25">
      <c r="A50" s="5">
        <v>47</v>
      </c>
      <c r="B50" s="45"/>
      <c r="C50" s="5" t="e">
        <f>VLOOKUP($B50,général!$A$2:$I$409,4)</f>
        <v>#N/A</v>
      </c>
      <c r="D50" s="5" t="e">
        <f>VLOOKUP($B50,général!$A$2:$I$409,5)</f>
        <v>#N/A</v>
      </c>
      <c r="E50" s="5" t="e">
        <f>VLOOKUP($B50,général!$A$2:$I$409,8)</f>
        <v>#N/A</v>
      </c>
      <c r="F50" s="5"/>
    </row>
    <row r="51" spans="1:6" x14ac:dyDescent="0.25">
      <c r="A51" s="5">
        <v>48</v>
      </c>
      <c r="B51" s="45"/>
      <c r="C51" s="5" t="e">
        <f>VLOOKUP($B51,général!$A$2:$I$409,4)</f>
        <v>#N/A</v>
      </c>
      <c r="D51" s="5" t="e">
        <f>VLOOKUP($B51,général!$A$2:$I$409,5)</f>
        <v>#N/A</v>
      </c>
      <c r="E51" s="5" t="e">
        <f>VLOOKUP($B51,général!$A$2:$I$409,8)</f>
        <v>#N/A</v>
      </c>
      <c r="F51" s="5"/>
    </row>
    <row r="52" spans="1:6" x14ac:dyDescent="0.25">
      <c r="A52" s="5">
        <v>49</v>
      </c>
      <c r="B52" s="45"/>
      <c r="C52" s="5" t="e">
        <f>VLOOKUP($B52,général!$A$2:$I$409,4)</f>
        <v>#N/A</v>
      </c>
      <c r="D52" s="5" t="e">
        <f>VLOOKUP($B52,général!$A$2:$I$409,5)</f>
        <v>#N/A</v>
      </c>
      <c r="E52" s="5" t="e">
        <f>VLOOKUP($B52,général!$A$2:$I$409,8)</f>
        <v>#N/A</v>
      </c>
      <c r="F52" s="5"/>
    </row>
    <row r="53" spans="1:6" x14ac:dyDescent="0.25">
      <c r="A53" s="5">
        <v>50</v>
      </c>
      <c r="B53" s="45"/>
      <c r="C53" s="5" t="e">
        <f>VLOOKUP($B53,général!$A$2:$I$409,4)</f>
        <v>#N/A</v>
      </c>
      <c r="D53" s="5" t="e">
        <f>VLOOKUP($B53,général!$A$2:$I$409,5)</f>
        <v>#N/A</v>
      </c>
      <c r="E53" s="5" t="e">
        <f>VLOOKUP($B53,général!$A$2:$I$409,8)</f>
        <v>#N/A</v>
      </c>
      <c r="F53" s="5"/>
    </row>
    <row r="54" spans="1:6" x14ac:dyDescent="0.25">
      <c r="A54" s="5">
        <v>51</v>
      </c>
      <c r="B54" s="45"/>
      <c r="C54" s="5" t="e">
        <f>VLOOKUP($B54,général!$A$2:$I$409,4)</f>
        <v>#N/A</v>
      </c>
      <c r="D54" s="5" t="e">
        <f>VLOOKUP($B54,général!$A$2:$I$409,5)</f>
        <v>#N/A</v>
      </c>
      <c r="E54" s="5" t="e">
        <f>VLOOKUP($B54,général!$A$2:$I$409,8)</f>
        <v>#N/A</v>
      </c>
      <c r="F54" s="5"/>
    </row>
    <row r="55" spans="1:6" x14ac:dyDescent="0.25">
      <c r="A55" s="5">
        <v>52</v>
      </c>
      <c r="B55" s="45"/>
      <c r="C55" s="5" t="e">
        <f>VLOOKUP($B55,général!$A$2:$I$409,4)</f>
        <v>#N/A</v>
      </c>
      <c r="D55" s="5" t="e">
        <f>VLOOKUP($B55,général!$A$2:$I$409,5)</f>
        <v>#N/A</v>
      </c>
      <c r="E55" s="5" t="e">
        <f>VLOOKUP($B55,général!$A$2:$I$409,8)</f>
        <v>#N/A</v>
      </c>
      <c r="F55" s="5"/>
    </row>
    <row r="56" spans="1:6" x14ac:dyDescent="0.25">
      <c r="A56" s="5">
        <v>53</v>
      </c>
      <c r="B56" s="45"/>
      <c r="C56" s="5" t="e">
        <f>VLOOKUP($B56,général!$A$2:$I$409,4)</f>
        <v>#N/A</v>
      </c>
      <c r="D56" s="5" t="e">
        <f>VLOOKUP($B56,général!$A$2:$I$409,5)</f>
        <v>#N/A</v>
      </c>
      <c r="E56" s="5" t="e">
        <f>VLOOKUP($B56,général!$A$2:$I$409,8)</f>
        <v>#N/A</v>
      </c>
      <c r="F56" s="5"/>
    </row>
    <row r="57" spans="1:6" x14ac:dyDescent="0.25">
      <c r="A57" s="5">
        <v>54</v>
      </c>
      <c r="B57" s="45"/>
      <c r="C57" s="5" t="e">
        <f>VLOOKUP($B57,général!$A$2:$I$409,4)</f>
        <v>#N/A</v>
      </c>
      <c r="D57" s="5" t="e">
        <f>VLOOKUP($B57,général!$A$2:$I$409,5)</f>
        <v>#N/A</v>
      </c>
      <c r="E57" s="5" t="e">
        <f>VLOOKUP($B57,général!$A$2:$I$409,8)</f>
        <v>#N/A</v>
      </c>
      <c r="F57" s="5"/>
    </row>
    <row r="58" spans="1:6" x14ac:dyDescent="0.25">
      <c r="A58" s="5">
        <v>55</v>
      </c>
      <c r="B58" s="45"/>
      <c r="C58" s="5" t="e">
        <f>VLOOKUP($B58,général!$A$2:$I$409,4)</f>
        <v>#N/A</v>
      </c>
      <c r="D58" s="5" t="e">
        <f>VLOOKUP($B58,général!$A$2:$I$409,5)</f>
        <v>#N/A</v>
      </c>
      <c r="E58" s="5" t="e">
        <f>VLOOKUP($B58,général!$A$2:$I$409,8)</f>
        <v>#N/A</v>
      </c>
      <c r="F58" s="5"/>
    </row>
    <row r="59" spans="1:6" x14ac:dyDescent="0.25">
      <c r="A59" s="5">
        <v>56</v>
      </c>
      <c r="B59" s="45"/>
      <c r="C59" s="5" t="e">
        <f>VLOOKUP($B59,général!$A$2:$I$409,4)</f>
        <v>#N/A</v>
      </c>
      <c r="D59" s="5" t="e">
        <f>VLOOKUP($B59,général!$A$2:$I$409,5)</f>
        <v>#N/A</v>
      </c>
      <c r="E59" s="5" t="e">
        <f>VLOOKUP($B59,général!$A$2:$I$409,8)</f>
        <v>#N/A</v>
      </c>
      <c r="F59" s="5"/>
    </row>
    <row r="60" spans="1:6" x14ac:dyDescent="0.25">
      <c r="A60" s="5">
        <v>57</v>
      </c>
      <c r="B60" s="45"/>
      <c r="C60" s="5" t="e">
        <f>VLOOKUP($B60,général!$A$2:$I$409,4)</f>
        <v>#N/A</v>
      </c>
      <c r="D60" s="5" t="e">
        <f>VLOOKUP($B60,général!$A$2:$I$409,5)</f>
        <v>#N/A</v>
      </c>
      <c r="E60" s="5" t="e">
        <f>VLOOKUP($B60,général!$A$2:$I$409,8)</f>
        <v>#N/A</v>
      </c>
      <c r="F60" s="5"/>
    </row>
    <row r="61" spans="1:6" x14ac:dyDescent="0.25">
      <c r="A61" s="5">
        <v>58</v>
      </c>
      <c r="B61" s="45"/>
      <c r="C61" s="5" t="e">
        <f>VLOOKUP($B61,général!$A$2:$I$409,4)</f>
        <v>#N/A</v>
      </c>
      <c r="D61" s="5" t="e">
        <f>VLOOKUP($B61,général!$A$2:$I$409,5)</f>
        <v>#N/A</v>
      </c>
      <c r="E61" s="5" t="e">
        <f>VLOOKUP($B61,général!$A$2:$I$409,8)</f>
        <v>#N/A</v>
      </c>
      <c r="F61" s="5"/>
    </row>
    <row r="62" spans="1:6" x14ac:dyDescent="0.25">
      <c r="A62" s="5">
        <v>59</v>
      </c>
      <c r="B62" s="45"/>
      <c r="C62" s="5" t="e">
        <f>VLOOKUP($B62,général!$A$2:$I$409,4)</f>
        <v>#N/A</v>
      </c>
      <c r="D62" s="5" t="e">
        <f>VLOOKUP($B62,général!$A$2:$I$409,5)</f>
        <v>#N/A</v>
      </c>
      <c r="E62" s="5" t="e">
        <f>VLOOKUP($B62,général!$A$2:$I$409,8)</f>
        <v>#N/A</v>
      </c>
      <c r="F62" s="5"/>
    </row>
    <row r="63" spans="1:6" x14ac:dyDescent="0.25">
      <c r="A63" s="5">
        <v>60</v>
      </c>
      <c r="B63" s="45"/>
      <c r="C63" s="5" t="e">
        <f>VLOOKUP($B63,général!$A$2:$I$409,4)</f>
        <v>#N/A</v>
      </c>
      <c r="D63" s="5" t="e">
        <f>VLOOKUP($B63,général!$A$2:$I$409,5)</f>
        <v>#N/A</v>
      </c>
      <c r="E63" s="5" t="e">
        <f>VLOOKUP($B63,général!$A$2:$I$409,8)</f>
        <v>#N/A</v>
      </c>
      <c r="F63" s="5"/>
    </row>
    <row r="64" spans="1:6" x14ac:dyDescent="0.25">
      <c r="A64" s="5">
        <v>61</v>
      </c>
      <c r="B64" s="45"/>
      <c r="C64" s="5" t="e">
        <f>VLOOKUP($B64,général!$A$2:$I$409,4)</f>
        <v>#N/A</v>
      </c>
      <c r="D64" s="5" t="e">
        <f>VLOOKUP($B64,général!$A$2:$I$409,5)</f>
        <v>#N/A</v>
      </c>
      <c r="E64" s="5" t="e">
        <f>VLOOKUP($B64,général!$A$2:$I$409,8)</f>
        <v>#N/A</v>
      </c>
      <c r="F64" s="5"/>
    </row>
    <row r="65" spans="1:6" x14ac:dyDescent="0.25">
      <c r="A65" s="5">
        <v>62</v>
      </c>
      <c r="B65" s="45"/>
      <c r="C65" s="5" t="e">
        <f>VLOOKUP($B65,général!$A$2:$I$409,4)</f>
        <v>#N/A</v>
      </c>
      <c r="D65" s="5" t="e">
        <f>VLOOKUP($B65,général!$A$2:$I$409,5)</f>
        <v>#N/A</v>
      </c>
      <c r="E65" s="5" t="e">
        <f>VLOOKUP($B65,général!$A$2:$I$409,8)</f>
        <v>#N/A</v>
      </c>
      <c r="F65" s="5"/>
    </row>
    <row r="66" spans="1:6" x14ac:dyDescent="0.25">
      <c r="A66" s="5">
        <v>63</v>
      </c>
      <c r="B66" s="45"/>
      <c r="C66" s="5" t="e">
        <f>VLOOKUP($B66,général!$A$2:$I$409,4)</f>
        <v>#N/A</v>
      </c>
      <c r="D66" s="5" t="e">
        <f>VLOOKUP($B66,général!$A$2:$I$409,5)</f>
        <v>#N/A</v>
      </c>
      <c r="E66" s="5" t="e">
        <f>VLOOKUP($B66,général!$A$2:$I$409,8)</f>
        <v>#N/A</v>
      </c>
      <c r="F66" s="5"/>
    </row>
    <row r="67" spans="1:6" x14ac:dyDescent="0.25">
      <c r="A67" s="5">
        <v>64</v>
      </c>
      <c r="B67" s="45"/>
      <c r="C67" s="5" t="e">
        <f>VLOOKUP($B67,général!$A$2:$I$409,4)</f>
        <v>#N/A</v>
      </c>
      <c r="D67" s="5" t="e">
        <f>VLOOKUP($B67,général!$A$2:$I$409,5)</f>
        <v>#N/A</v>
      </c>
      <c r="E67" s="5" t="e">
        <f>VLOOKUP($B67,général!$A$2:$I$409,8)</f>
        <v>#N/A</v>
      </c>
      <c r="F67" s="5"/>
    </row>
    <row r="68" spans="1:6" x14ac:dyDescent="0.25">
      <c r="A68" s="5">
        <v>65</v>
      </c>
      <c r="B68" s="45"/>
      <c r="C68" s="5" t="e">
        <f>VLOOKUP($B68,général!$A$2:$I$409,4)</f>
        <v>#N/A</v>
      </c>
      <c r="D68" s="5" t="e">
        <f>VLOOKUP($B68,général!$A$2:$I$409,5)</f>
        <v>#N/A</v>
      </c>
      <c r="E68" s="5" t="e">
        <f>VLOOKUP($B68,général!$A$2:$I$409,8)</f>
        <v>#N/A</v>
      </c>
      <c r="F68" s="5"/>
    </row>
    <row r="69" spans="1:6" x14ac:dyDescent="0.25">
      <c r="A69" s="5">
        <v>66</v>
      </c>
      <c r="B69" s="45"/>
      <c r="C69" s="5" t="e">
        <f>VLOOKUP($B69,général!$A$2:$I$409,4)</f>
        <v>#N/A</v>
      </c>
      <c r="D69" s="5" t="e">
        <f>VLOOKUP($B69,général!$A$2:$I$409,5)</f>
        <v>#N/A</v>
      </c>
      <c r="E69" s="5" t="e">
        <f>VLOOKUP($B69,général!$A$2:$I$409,8)</f>
        <v>#N/A</v>
      </c>
      <c r="F69" s="5"/>
    </row>
    <row r="70" spans="1:6" x14ac:dyDescent="0.25">
      <c r="A70" s="5">
        <v>67</v>
      </c>
      <c r="B70" s="45"/>
      <c r="C70" s="5" t="e">
        <f>VLOOKUP($B70,général!$A$2:$I$409,4)</f>
        <v>#N/A</v>
      </c>
      <c r="D70" s="5" t="e">
        <f>VLOOKUP($B70,général!$A$2:$I$409,5)</f>
        <v>#N/A</v>
      </c>
      <c r="E70" s="5" t="e">
        <f>VLOOKUP($B70,général!$A$2:$I$409,8)</f>
        <v>#N/A</v>
      </c>
      <c r="F70" s="5"/>
    </row>
    <row r="71" spans="1:6" x14ac:dyDescent="0.25">
      <c r="A71" s="5">
        <v>68</v>
      </c>
      <c r="B71" s="45"/>
      <c r="C71" s="5" t="e">
        <f>VLOOKUP($B71,général!$A$2:$I$409,4)</f>
        <v>#N/A</v>
      </c>
      <c r="D71" s="5" t="e">
        <f>VLOOKUP($B71,général!$A$2:$I$409,5)</f>
        <v>#N/A</v>
      </c>
      <c r="E71" s="5" t="e">
        <f>VLOOKUP($B71,général!$A$2:$I$409,8)</f>
        <v>#N/A</v>
      </c>
      <c r="F71" s="5"/>
    </row>
    <row r="72" spans="1:6" x14ac:dyDescent="0.25">
      <c r="A72" s="5">
        <v>69</v>
      </c>
      <c r="B72" s="45"/>
      <c r="C72" s="5" t="e">
        <f>VLOOKUP($B72,général!$A$2:$I$409,4)</f>
        <v>#N/A</v>
      </c>
      <c r="D72" s="5" t="e">
        <f>VLOOKUP($B72,général!$A$2:$I$409,5)</f>
        <v>#N/A</v>
      </c>
      <c r="E72" s="5" t="e">
        <f>VLOOKUP($B72,général!$A$2:$I$409,8)</f>
        <v>#N/A</v>
      </c>
      <c r="F72" s="5"/>
    </row>
    <row r="73" spans="1:6" x14ac:dyDescent="0.25">
      <c r="A73" s="5">
        <v>70</v>
      </c>
      <c r="B73" s="45"/>
      <c r="C73" s="5" t="e">
        <f>VLOOKUP($B73,général!$A$2:$I$409,4)</f>
        <v>#N/A</v>
      </c>
      <c r="D73" s="5" t="e">
        <f>VLOOKUP($B73,général!$A$2:$I$409,5)</f>
        <v>#N/A</v>
      </c>
      <c r="E73" s="5" t="e">
        <f>VLOOKUP($B73,général!$A$2:$I$409,8)</f>
        <v>#N/A</v>
      </c>
      <c r="F73" s="5"/>
    </row>
    <row r="74" spans="1:6" x14ac:dyDescent="0.25">
      <c r="A74" s="5">
        <v>71</v>
      </c>
      <c r="B74" s="45"/>
      <c r="C74" s="5" t="e">
        <f>VLOOKUP($B74,général!$A$2:$I$409,4)</f>
        <v>#N/A</v>
      </c>
      <c r="D74" s="5" t="e">
        <f>VLOOKUP($B74,général!$A$2:$I$409,5)</f>
        <v>#N/A</v>
      </c>
      <c r="E74" s="5" t="e">
        <f>VLOOKUP($B74,général!$A$2:$I$409,8)</f>
        <v>#N/A</v>
      </c>
      <c r="F74" s="5"/>
    </row>
    <row r="75" spans="1:6" x14ac:dyDescent="0.25">
      <c r="A75" s="5">
        <v>72</v>
      </c>
      <c r="B75" s="45"/>
      <c r="C75" s="5" t="e">
        <f>VLOOKUP($B75,général!$A$2:$I$409,4)</f>
        <v>#N/A</v>
      </c>
      <c r="D75" s="5" t="e">
        <f>VLOOKUP($B75,général!$A$2:$I$409,5)</f>
        <v>#N/A</v>
      </c>
      <c r="E75" s="5" t="e">
        <f>VLOOKUP($B75,général!$A$2:$I$409,8)</f>
        <v>#N/A</v>
      </c>
      <c r="F75" s="5"/>
    </row>
    <row r="76" spans="1:6" x14ac:dyDescent="0.25">
      <c r="A76" s="5">
        <v>73</v>
      </c>
      <c r="B76" s="45"/>
      <c r="C76" s="5" t="e">
        <f>VLOOKUP($B76,général!$A$2:$I$409,4)</f>
        <v>#N/A</v>
      </c>
      <c r="D76" s="5" t="e">
        <f>VLOOKUP($B76,général!$A$2:$I$409,5)</f>
        <v>#N/A</v>
      </c>
      <c r="E76" s="5" t="e">
        <f>VLOOKUP($B76,général!$A$2:$I$409,8)</f>
        <v>#N/A</v>
      </c>
      <c r="F76" s="5"/>
    </row>
    <row r="77" spans="1:6" x14ac:dyDescent="0.25">
      <c r="A77" s="5">
        <v>74</v>
      </c>
      <c r="B77" s="45"/>
      <c r="C77" s="5" t="e">
        <f>VLOOKUP($B77,général!$A$2:$I$409,4)</f>
        <v>#N/A</v>
      </c>
      <c r="D77" s="5" t="e">
        <f>VLOOKUP($B77,général!$A$2:$I$409,5)</f>
        <v>#N/A</v>
      </c>
      <c r="E77" s="5" t="e">
        <f>VLOOKUP($B77,général!$A$2:$I$409,8)</f>
        <v>#N/A</v>
      </c>
      <c r="F77" s="5"/>
    </row>
    <row r="78" spans="1:6" x14ac:dyDescent="0.25">
      <c r="A78" s="5">
        <v>75</v>
      </c>
      <c r="B78" s="45"/>
      <c r="C78" s="5" t="e">
        <f>VLOOKUP($B78,général!$A$2:$I$409,4)</f>
        <v>#N/A</v>
      </c>
      <c r="D78" s="5" t="e">
        <f>VLOOKUP($B78,général!$A$2:$I$409,5)</f>
        <v>#N/A</v>
      </c>
      <c r="E78" s="5" t="e">
        <f>VLOOKUP($B78,général!$A$2:$I$409,8)</f>
        <v>#N/A</v>
      </c>
      <c r="F78" s="5"/>
    </row>
    <row r="79" spans="1:6" x14ac:dyDescent="0.25">
      <c r="A79" s="5">
        <v>76</v>
      </c>
      <c r="B79" s="45"/>
      <c r="C79" s="5" t="e">
        <f>VLOOKUP($B79,général!$A$2:$I$409,4)</f>
        <v>#N/A</v>
      </c>
      <c r="D79" s="5" t="e">
        <f>VLOOKUP($B79,général!$A$2:$I$409,5)</f>
        <v>#N/A</v>
      </c>
      <c r="E79" s="5" t="e">
        <f>VLOOKUP($B79,général!$A$2:$I$409,8)</f>
        <v>#N/A</v>
      </c>
      <c r="F79" s="5"/>
    </row>
    <row r="80" spans="1:6" x14ac:dyDescent="0.25">
      <c r="A80" s="5">
        <v>77</v>
      </c>
      <c r="B80" s="45"/>
      <c r="C80" s="5" t="e">
        <f>VLOOKUP($B80,général!$A$2:$I$409,4)</f>
        <v>#N/A</v>
      </c>
      <c r="D80" s="5" t="e">
        <f>VLOOKUP($B80,général!$A$2:$I$409,5)</f>
        <v>#N/A</v>
      </c>
      <c r="E80" s="5" t="e">
        <f>VLOOKUP($B80,général!$A$2:$I$409,8)</f>
        <v>#N/A</v>
      </c>
      <c r="F80" s="5"/>
    </row>
    <row r="81" spans="1:6" x14ac:dyDescent="0.25">
      <c r="A81" s="5">
        <v>78</v>
      </c>
      <c r="B81" s="45"/>
      <c r="C81" s="5" t="e">
        <f>VLOOKUP($B81,général!$A$2:$I$409,4)</f>
        <v>#N/A</v>
      </c>
      <c r="D81" s="5" t="e">
        <f>VLOOKUP($B81,général!$A$2:$I$409,5)</f>
        <v>#N/A</v>
      </c>
      <c r="E81" s="5" t="e">
        <f>VLOOKUP($B81,général!$A$2:$I$409,8)</f>
        <v>#N/A</v>
      </c>
      <c r="F81" s="5"/>
    </row>
    <row r="82" spans="1:6" x14ac:dyDescent="0.25">
      <c r="A82" s="5">
        <v>79</v>
      </c>
      <c r="B82" s="45"/>
      <c r="C82" s="5" t="e">
        <f>VLOOKUP($B82,général!$A$2:$I$409,4)</f>
        <v>#N/A</v>
      </c>
      <c r="D82" s="5" t="e">
        <f>VLOOKUP($B82,général!$A$2:$I$409,5)</f>
        <v>#N/A</v>
      </c>
      <c r="E82" s="5" t="e">
        <f>VLOOKUP($B82,général!$A$2:$I$409,8)</f>
        <v>#N/A</v>
      </c>
      <c r="F82" s="5"/>
    </row>
    <row r="83" spans="1:6" x14ac:dyDescent="0.25">
      <c r="A83" s="5">
        <v>80</v>
      </c>
      <c r="B83" s="45"/>
      <c r="C83" s="5" t="e">
        <f>VLOOKUP($B83,général!$A$2:$I$409,4)</f>
        <v>#N/A</v>
      </c>
      <c r="D83" s="5" t="e">
        <f>VLOOKUP($B83,général!$A$2:$I$409,5)</f>
        <v>#N/A</v>
      </c>
      <c r="E83" s="5" t="e">
        <f>VLOOKUP($B83,général!$A$2:$I$409,8)</f>
        <v>#N/A</v>
      </c>
      <c r="F83" s="5"/>
    </row>
    <row r="84" spans="1:6" x14ac:dyDescent="0.25">
      <c r="A84" s="5">
        <v>81</v>
      </c>
      <c r="B84" s="45"/>
      <c r="C84" s="5" t="e">
        <f>VLOOKUP($B84,général!$A$2:$I$409,4)</f>
        <v>#N/A</v>
      </c>
      <c r="D84" s="5" t="e">
        <f>VLOOKUP($B84,général!$A$2:$I$409,5)</f>
        <v>#N/A</v>
      </c>
      <c r="E84" s="5" t="e">
        <f>VLOOKUP($B84,général!$A$2:$I$409,8)</f>
        <v>#N/A</v>
      </c>
      <c r="F84" s="5"/>
    </row>
    <row r="85" spans="1:6" x14ac:dyDescent="0.25">
      <c r="A85" s="5">
        <v>82</v>
      </c>
      <c r="B85" s="45"/>
      <c r="C85" s="5" t="e">
        <f>VLOOKUP($B85,général!$A$2:$I$409,4)</f>
        <v>#N/A</v>
      </c>
      <c r="D85" s="5" t="e">
        <f>VLOOKUP($B85,général!$A$2:$I$409,5)</f>
        <v>#N/A</v>
      </c>
      <c r="E85" s="5" t="e">
        <f>VLOOKUP($B85,général!$A$2:$I$409,8)</f>
        <v>#N/A</v>
      </c>
      <c r="F85" s="5"/>
    </row>
    <row r="86" spans="1:6" x14ac:dyDescent="0.25">
      <c r="A86" s="5">
        <v>83</v>
      </c>
      <c r="B86" s="45"/>
      <c r="C86" s="5" t="e">
        <f>VLOOKUP($B86,général!$A$2:$I$409,4)</f>
        <v>#N/A</v>
      </c>
      <c r="D86" s="5" t="e">
        <f>VLOOKUP($B86,général!$A$2:$I$409,5)</f>
        <v>#N/A</v>
      </c>
      <c r="E86" s="5" t="e">
        <f>VLOOKUP($B86,général!$A$2:$I$409,8)</f>
        <v>#N/A</v>
      </c>
      <c r="F86" s="5"/>
    </row>
    <row r="87" spans="1:6" x14ac:dyDescent="0.25">
      <c r="A87" s="5">
        <v>84</v>
      </c>
      <c r="B87" s="45"/>
      <c r="C87" s="5" t="e">
        <f>VLOOKUP($B87,général!$A$2:$I$409,4)</f>
        <v>#N/A</v>
      </c>
      <c r="D87" s="5" t="e">
        <f>VLOOKUP($B87,général!$A$2:$I$409,5)</f>
        <v>#N/A</v>
      </c>
      <c r="E87" s="5" t="e">
        <f>VLOOKUP($B87,général!$A$2:$I$409,8)</f>
        <v>#N/A</v>
      </c>
      <c r="F87" s="5"/>
    </row>
    <row r="88" spans="1:6" x14ac:dyDescent="0.25">
      <c r="A88" s="5">
        <v>85</v>
      </c>
      <c r="B88" s="45"/>
      <c r="C88" s="5" t="e">
        <f>VLOOKUP($B88,général!$A$2:$I$409,4)</f>
        <v>#N/A</v>
      </c>
      <c r="D88" s="5" t="e">
        <f>VLOOKUP($B88,général!$A$2:$I$409,5)</f>
        <v>#N/A</v>
      </c>
      <c r="E88" s="5" t="e">
        <f>VLOOKUP($B88,général!$A$2:$I$409,8)</f>
        <v>#N/A</v>
      </c>
      <c r="F88" s="5"/>
    </row>
    <row r="89" spans="1:6" x14ac:dyDescent="0.25">
      <c r="A89" s="5">
        <v>86</v>
      </c>
      <c r="B89" s="45"/>
      <c r="C89" s="5" t="e">
        <f>VLOOKUP($B89,général!$A$2:$I$409,4)</f>
        <v>#N/A</v>
      </c>
      <c r="D89" s="5" t="e">
        <f>VLOOKUP($B89,général!$A$2:$I$409,5)</f>
        <v>#N/A</v>
      </c>
      <c r="E89" s="5" t="e">
        <f>VLOOKUP($B89,général!$A$2:$I$409,8)</f>
        <v>#N/A</v>
      </c>
      <c r="F89" s="5"/>
    </row>
    <row r="90" spans="1:6" x14ac:dyDescent="0.25">
      <c r="A90" s="5">
        <v>87</v>
      </c>
      <c r="B90" s="45"/>
      <c r="C90" s="5" t="e">
        <f>VLOOKUP($B90,général!$A$2:$I$409,4)</f>
        <v>#N/A</v>
      </c>
      <c r="D90" s="5" t="e">
        <f>VLOOKUP($B90,général!$A$2:$I$409,5)</f>
        <v>#N/A</v>
      </c>
      <c r="E90" s="5" t="e">
        <f>VLOOKUP($B90,général!$A$2:$I$409,8)</f>
        <v>#N/A</v>
      </c>
      <c r="F90" s="5"/>
    </row>
    <row r="91" spans="1:6" x14ac:dyDescent="0.25">
      <c r="A91" s="5">
        <v>88</v>
      </c>
      <c r="B91" s="45"/>
      <c r="C91" s="5" t="e">
        <f>VLOOKUP($B91,général!$A$2:$I$409,4)</f>
        <v>#N/A</v>
      </c>
      <c r="D91" s="5" t="e">
        <f>VLOOKUP($B91,général!$A$2:$I$409,5)</f>
        <v>#N/A</v>
      </c>
      <c r="E91" s="5" t="e">
        <f>VLOOKUP($B91,général!$A$2:$I$409,8)</f>
        <v>#N/A</v>
      </c>
      <c r="F91" s="5"/>
    </row>
    <row r="92" spans="1:6" x14ac:dyDescent="0.25">
      <c r="A92" s="5">
        <v>89</v>
      </c>
      <c r="B92" s="45"/>
      <c r="C92" s="5" t="e">
        <f>VLOOKUP($B92,général!$A$2:$I$409,4)</f>
        <v>#N/A</v>
      </c>
      <c r="D92" s="5" t="e">
        <f>VLOOKUP($B92,général!$A$2:$I$409,5)</f>
        <v>#N/A</v>
      </c>
      <c r="E92" s="5" t="e">
        <f>VLOOKUP($B92,général!$A$2:$I$409,8)</f>
        <v>#N/A</v>
      </c>
      <c r="F92" s="5"/>
    </row>
    <row r="93" spans="1:6" x14ac:dyDescent="0.25">
      <c r="A93" s="5">
        <v>90</v>
      </c>
      <c r="B93" s="45"/>
      <c r="C93" s="5" t="e">
        <f>VLOOKUP($B93,général!$A$2:$I$409,4)</f>
        <v>#N/A</v>
      </c>
      <c r="D93" s="5" t="e">
        <f>VLOOKUP($B93,général!$A$2:$I$409,5)</f>
        <v>#N/A</v>
      </c>
      <c r="E93" s="5" t="e">
        <f>VLOOKUP($B93,général!$A$2:$I$409,8)</f>
        <v>#N/A</v>
      </c>
      <c r="F93" s="5"/>
    </row>
    <row r="94" spans="1:6" x14ac:dyDescent="0.25">
      <c r="A94" s="5">
        <v>91</v>
      </c>
      <c r="B94" s="45"/>
      <c r="C94" s="5" t="e">
        <f>VLOOKUP($B94,général!$A$2:$I$409,4)</f>
        <v>#N/A</v>
      </c>
      <c r="D94" s="5" t="e">
        <f>VLOOKUP($B94,général!$A$2:$I$409,5)</f>
        <v>#N/A</v>
      </c>
      <c r="E94" s="5" t="e">
        <f>VLOOKUP($B94,général!$A$2:$I$409,8)</f>
        <v>#N/A</v>
      </c>
      <c r="F94" s="5"/>
    </row>
    <row r="95" spans="1:6" x14ac:dyDescent="0.25">
      <c r="A95" s="5">
        <v>92</v>
      </c>
      <c r="B95" s="45"/>
      <c r="C95" s="5" t="e">
        <f>VLOOKUP($B95,général!$A$2:$I$409,4)</f>
        <v>#N/A</v>
      </c>
      <c r="D95" s="5" t="e">
        <f>VLOOKUP($B95,général!$A$2:$I$409,5)</f>
        <v>#N/A</v>
      </c>
      <c r="E95" s="5" t="e">
        <f>VLOOKUP($B95,général!$A$2:$I$409,8)</f>
        <v>#N/A</v>
      </c>
      <c r="F95" s="5"/>
    </row>
    <row r="96" spans="1:6" x14ac:dyDescent="0.25">
      <c r="A96" s="5">
        <v>93</v>
      </c>
      <c r="B96" s="45"/>
      <c r="C96" s="5" t="e">
        <f>VLOOKUP($B96,général!$A$2:$I$409,4)</f>
        <v>#N/A</v>
      </c>
      <c r="D96" s="5" t="e">
        <f>VLOOKUP($B96,général!$A$2:$I$409,5)</f>
        <v>#N/A</v>
      </c>
      <c r="E96" s="5" t="e">
        <f>VLOOKUP($B96,général!$A$2:$I$409,8)</f>
        <v>#N/A</v>
      </c>
      <c r="F96" s="5"/>
    </row>
    <row r="97" spans="1:6" x14ac:dyDescent="0.25">
      <c r="A97" s="5">
        <v>94</v>
      </c>
      <c r="B97" s="45"/>
      <c r="C97" s="5" t="e">
        <f>VLOOKUP($B97,général!$A$2:$I$409,4)</f>
        <v>#N/A</v>
      </c>
      <c r="D97" s="5" t="e">
        <f>VLOOKUP($B97,général!$A$2:$I$409,5)</f>
        <v>#N/A</v>
      </c>
      <c r="E97" s="5" t="e">
        <f>VLOOKUP($B97,général!$A$2:$I$409,8)</f>
        <v>#N/A</v>
      </c>
      <c r="F97" s="5"/>
    </row>
    <row r="98" spans="1:6" x14ac:dyDescent="0.25">
      <c r="A98" s="5">
        <v>95</v>
      </c>
      <c r="B98" s="45"/>
      <c r="C98" s="5" t="e">
        <f>VLOOKUP($B98,général!$A$2:$I$409,4)</f>
        <v>#N/A</v>
      </c>
      <c r="D98" s="5" t="e">
        <f>VLOOKUP($B98,général!$A$2:$I$409,5)</f>
        <v>#N/A</v>
      </c>
      <c r="E98" s="5" t="e">
        <f>VLOOKUP($B98,général!$A$2:$I$409,8)</f>
        <v>#N/A</v>
      </c>
      <c r="F98" s="5"/>
    </row>
    <row r="99" spans="1:6" x14ac:dyDescent="0.25">
      <c r="A99" s="5">
        <v>96</v>
      </c>
      <c r="B99" s="45"/>
      <c r="C99" s="5" t="e">
        <f>VLOOKUP($B99,général!$A$2:$I$409,4)</f>
        <v>#N/A</v>
      </c>
      <c r="D99" s="5" t="e">
        <f>VLOOKUP($B99,général!$A$2:$I$409,5)</f>
        <v>#N/A</v>
      </c>
      <c r="E99" s="5" t="e">
        <f>VLOOKUP($B99,général!$A$2:$I$409,8)</f>
        <v>#N/A</v>
      </c>
      <c r="F99" s="5"/>
    </row>
    <row r="100" spans="1:6" x14ac:dyDescent="0.25">
      <c r="A100" s="5">
        <v>97</v>
      </c>
      <c r="B100" s="45"/>
      <c r="C100" s="5" t="e">
        <f>VLOOKUP($B100,général!$A$2:$I$409,4)</f>
        <v>#N/A</v>
      </c>
      <c r="D100" s="5" t="e">
        <f>VLOOKUP($B100,général!$A$2:$I$409,5)</f>
        <v>#N/A</v>
      </c>
      <c r="E100" s="5" t="e">
        <f>VLOOKUP($B100,général!$A$2:$I$409,8)</f>
        <v>#N/A</v>
      </c>
      <c r="F100" s="5"/>
    </row>
    <row r="101" spans="1:6" x14ac:dyDescent="0.25">
      <c r="A101" s="5">
        <v>98</v>
      </c>
      <c r="B101" s="45"/>
      <c r="C101" s="5" t="e">
        <f>VLOOKUP($B101,général!$A$2:$I$409,4)</f>
        <v>#N/A</v>
      </c>
      <c r="D101" s="5" t="e">
        <f>VLOOKUP($B101,général!$A$2:$I$409,5)</f>
        <v>#N/A</v>
      </c>
      <c r="E101" s="5" t="e">
        <f>VLOOKUP($B101,général!$A$2:$I$409,8)</f>
        <v>#N/A</v>
      </c>
      <c r="F101" s="5"/>
    </row>
    <row r="102" spans="1:6" x14ac:dyDescent="0.25">
      <c r="A102" s="5">
        <v>99</v>
      </c>
      <c r="B102" s="45"/>
      <c r="C102" s="5" t="e">
        <f>VLOOKUP($B102,général!$A$2:$I$409,4)</f>
        <v>#N/A</v>
      </c>
      <c r="D102" s="5" t="e">
        <f>VLOOKUP($B102,général!$A$2:$I$409,5)</f>
        <v>#N/A</v>
      </c>
      <c r="E102" s="5" t="e">
        <f>VLOOKUP($B102,général!$A$2:$I$409,8)</f>
        <v>#N/A</v>
      </c>
      <c r="F102" s="5"/>
    </row>
    <row r="103" spans="1:6" x14ac:dyDescent="0.25">
      <c r="A103" s="5">
        <v>100</v>
      </c>
      <c r="B103" s="45"/>
      <c r="C103" s="5" t="e">
        <f>VLOOKUP($B103,général!$A$2:$I$409,4)</f>
        <v>#N/A</v>
      </c>
      <c r="D103" s="5" t="e">
        <f>VLOOKUP($B103,général!$A$2:$I$409,5)</f>
        <v>#N/A</v>
      </c>
      <c r="E103" s="5" t="e">
        <f>VLOOKUP($B103,général!$A$2:$I$409,8)</f>
        <v>#N/A</v>
      </c>
      <c r="F103" s="5"/>
    </row>
  </sheetData>
  <autoFilter ref="A3:F103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Normal="100" workbookViewId="0">
      <selection activeCell="F12" sqref="F12"/>
    </sheetView>
  </sheetViews>
  <sheetFormatPr baseColWidth="10" defaultColWidth="9.140625" defaultRowHeight="15" x14ac:dyDescent="0.25"/>
  <cols>
    <col min="1" max="5" width="10.42578125"/>
    <col min="6" max="6" width="10.42578125" style="57"/>
    <col min="7" max="1025" width="10.42578125"/>
  </cols>
  <sheetData>
    <row r="1" spans="1:6" ht="21" x14ac:dyDescent="0.35">
      <c r="A1" s="65" t="s">
        <v>1141</v>
      </c>
      <c r="B1" s="65"/>
      <c r="C1" s="65"/>
      <c r="D1" s="65"/>
      <c r="E1" s="65"/>
      <c r="F1" s="65"/>
    </row>
    <row r="3" spans="1:6" ht="16.5" x14ac:dyDescent="0.3">
      <c r="A3" s="43" t="s">
        <v>1107</v>
      </c>
      <c r="B3" s="44" t="s">
        <v>1108</v>
      </c>
      <c r="C3" s="43" t="s">
        <v>1109</v>
      </c>
      <c r="D3" s="43" t="s">
        <v>571</v>
      </c>
      <c r="E3" s="43" t="s">
        <v>1110</v>
      </c>
      <c r="F3" s="58" t="s">
        <v>1111</v>
      </c>
    </row>
    <row r="4" spans="1:6" x14ac:dyDescent="0.25">
      <c r="A4" s="5">
        <v>1</v>
      </c>
      <c r="B4" s="45">
        <v>324</v>
      </c>
      <c r="C4" s="5" t="str">
        <f>VLOOKUP($B4,général!$A$2:$I$409,4)</f>
        <v>ROY</v>
      </c>
      <c r="D4" s="5" t="str">
        <f>VLOOKUP($B4,général!$A$2:$I$409,5)</f>
        <v>Laury</v>
      </c>
      <c r="E4" s="5" t="str">
        <f>VLOOKUP($B4,général!$A$2:$I$409,8)</f>
        <v>3A</v>
      </c>
      <c r="F4" s="46">
        <v>0.70833333333333304</v>
      </c>
    </row>
    <row r="5" spans="1:6" x14ac:dyDescent="0.25">
      <c r="A5" s="5">
        <v>2</v>
      </c>
      <c r="B5" s="45">
        <v>364</v>
      </c>
      <c r="C5" s="5" t="str">
        <f>VLOOKUP($B5,général!$A$2:$I$409,4)</f>
        <v>BEAURAIN</v>
      </c>
      <c r="D5" s="5" t="str">
        <f>VLOOKUP($B5,général!$A$2:$I$409,5)</f>
        <v>Ismérie</v>
      </c>
      <c r="E5" s="5" t="str">
        <f>VLOOKUP($B5,général!$A$2:$I$409,8)</f>
        <v>3C</v>
      </c>
      <c r="F5" s="46">
        <v>0.73402777777777795</v>
      </c>
    </row>
    <row r="6" spans="1:6" x14ac:dyDescent="0.25">
      <c r="A6" s="5">
        <v>3</v>
      </c>
      <c r="B6" s="45">
        <v>377</v>
      </c>
      <c r="C6" s="5" t="str">
        <f>VLOOKUP($B6,général!$A$2:$I$409,4)</f>
        <v>HOCHEDEZ</v>
      </c>
      <c r="D6" s="5" t="str">
        <f>VLOOKUP($B6,général!$A$2:$I$409,5)</f>
        <v>Charles</v>
      </c>
      <c r="E6" s="5" t="str">
        <f>VLOOKUP($B6,général!$A$2:$I$409,8)</f>
        <v>3C</v>
      </c>
      <c r="F6" s="46">
        <v>0.74583333333333302</v>
      </c>
    </row>
    <row r="7" spans="1:6" x14ac:dyDescent="0.25">
      <c r="A7" s="5">
        <v>4</v>
      </c>
      <c r="B7" s="45">
        <v>330</v>
      </c>
      <c r="C7" s="5">
        <f>VLOOKUP($B7,général!$A$2:$I$409,4)</f>
        <v>0</v>
      </c>
      <c r="D7" s="5">
        <f>VLOOKUP($B7,général!$A$2:$I$409,5)</f>
        <v>0</v>
      </c>
      <c r="E7" s="5">
        <f>VLOOKUP($B7,général!$A$2:$I$409,8)</f>
        <v>0</v>
      </c>
      <c r="F7" s="46" t="s">
        <v>1142</v>
      </c>
    </row>
    <row r="8" spans="1:6" x14ac:dyDescent="0.25">
      <c r="A8" s="5">
        <v>5</v>
      </c>
      <c r="B8" s="45">
        <v>331</v>
      </c>
      <c r="C8" s="5">
        <f>VLOOKUP($B8,général!$A$2:$I$409,4)</f>
        <v>0</v>
      </c>
      <c r="D8" s="5">
        <f>VLOOKUP($B8,général!$A$2:$I$409,5)</f>
        <v>0</v>
      </c>
      <c r="E8" s="5">
        <f>VLOOKUP($B8,général!$A$2:$I$409,8)</f>
        <v>0</v>
      </c>
      <c r="F8" s="46" t="s">
        <v>1143</v>
      </c>
    </row>
    <row r="9" spans="1:6" x14ac:dyDescent="0.25">
      <c r="A9" s="5">
        <v>6</v>
      </c>
      <c r="B9" s="45">
        <v>341</v>
      </c>
      <c r="C9" s="5" t="str">
        <f>VLOOKUP($B9,général!$A$2:$I$409,4)</f>
        <v>DELHAYE</v>
      </c>
      <c r="D9" s="5" t="str">
        <f>VLOOKUP($B9,général!$A$2:$I$409,5)</f>
        <v>Arthur</v>
      </c>
      <c r="E9" s="5" t="str">
        <f>VLOOKUP($B9,général!$A$2:$I$409,8)</f>
        <v>3B</v>
      </c>
      <c r="F9" s="46" t="s">
        <v>1144</v>
      </c>
    </row>
    <row r="10" spans="1:6" x14ac:dyDescent="0.25">
      <c r="A10" s="5">
        <v>7</v>
      </c>
      <c r="B10" s="45">
        <v>314</v>
      </c>
      <c r="C10" s="5" t="str">
        <f>VLOOKUP($B10,général!$A$2:$I$409,4)</f>
        <v>LESNE</v>
      </c>
      <c r="D10" s="5" t="str">
        <f>VLOOKUP($B10,général!$A$2:$I$409,5)</f>
        <v>Constance</v>
      </c>
      <c r="E10" s="5" t="str">
        <f>VLOOKUP($B10,général!$A$2:$I$409,8)</f>
        <v>3A</v>
      </c>
      <c r="F10" s="46" t="s">
        <v>1145</v>
      </c>
    </row>
    <row r="11" spans="1:6" x14ac:dyDescent="0.25">
      <c r="A11" s="5">
        <v>8</v>
      </c>
      <c r="B11" s="45">
        <v>384</v>
      </c>
      <c r="C11" s="5" t="str">
        <f>VLOOKUP($B11,général!$A$2:$I$409,4)</f>
        <v>MENNECHET</v>
      </c>
      <c r="D11" s="5" t="str">
        <f>VLOOKUP($B11,général!$A$2:$I$409,5)</f>
        <v>Dylan</v>
      </c>
      <c r="E11" s="5" t="str">
        <f>VLOOKUP($B11,général!$A$2:$I$409,8)</f>
        <v>3C</v>
      </c>
      <c r="F11" s="46" t="s">
        <v>1146</v>
      </c>
    </row>
    <row r="12" spans="1:6" x14ac:dyDescent="0.25">
      <c r="A12" s="5">
        <v>9</v>
      </c>
      <c r="B12" s="45"/>
      <c r="C12" s="5" t="e">
        <f>VLOOKUP($B12,général!$A$2:$I$409,4)</f>
        <v>#N/A</v>
      </c>
      <c r="D12" s="5" t="e">
        <f>VLOOKUP($B12,général!$A$2:$I$409,5)</f>
        <v>#N/A</v>
      </c>
      <c r="E12" s="5" t="e">
        <f>VLOOKUP($B12,général!$A$2:$I$409,8)</f>
        <v>#N/A</v>
      </c>
      <c r="F12" s="46"/>
    </row>
    <row r="13" spans="1:6" x14ac:dyDescent="0.25">
      <c r="A13" s="5">
        <v>10</v>
      </c>
      <c r="B13" s="45"/>
      <c r="C13" s="5" t="e">
        <f>VLOOKUP($B13,général!$A$2:$I$409,4)</f>
        <v>#N/A</v>
      </c>
      <c r="D13" s="5" t="e">
        <f>VLOOKUP($B13,général!$A$2:$I$409,5)</f>
        <v>#N/A</v>
      </c>
      <c r="E13" s="5" t="e">
        <f>VLOOKUP($B13,général!$A$2:$I$409,8)</f>
        <v>#N/A</v>
      </c>
      <c r="F13" s="46"/>
    </row>
    <row r="14" spans="1:6" x14ac:dyDescent="0.25">
      <c r="A14" s="5">
        <v>11</v>
      </c>
      <c r="B14" s="45"/>
      <c r="C14" s="5" t="e">
        <f>VLOOKUP($B14,général!$A$2:$I$409,4)</f>
        <v>#N/A</v>
      </c>
      <c r="D14" s="5" t="e">
        <f>VLOOKUP($B14,général!$A$2:$I$409,5)</f>
        <v>#N/A</v>
      </c>
      <c r="E14" s="5" t="e">
        <f>VLOOKUP($B14,général!$A$2:$I$409,8)</f>
        <v>#N/A</v>
      </c>
      <c r="F14" s="46"/>
    </row>
    <row r="15" spans="1:6" x14ac:dyDescent="0.25">
      <c r="A15" s="5">
        <v>12</v>
      </c>
      <c r="B15" s="45"/>
      <c r="C15" s="5" t="e">
        <f>VLOOKUP($B15,général!$A$2:$I$409,4)</f>
        <v>#N/A</v>
      </c>
      <c r="D15" s="5" t="e">
        <f>VLOOKUP($B15,général!$A$2:$I$409,5)</f>
        <v>#N/A</v>
      </c>
      <c r="E15" s="5" t="e">
        <f>VLOOKUP($B15,général!$A$2:$I$409,8)</f>
        <v>#N/A</v>
      </c>
      <c r="F15" s="46"/>
    </row>
    <row r="16" spans="1:6" x14ac:dyDescent="0.25">
      <c r="A16" s="5">
        <v>13</v>
      </c>
      <c r="B16" s="45"/>
      <c r="C16" s="5" t="e">
        <f>VLOOKUP($B16,général!$A$2:$I$409,4)</f>
        <v>#N/A</v>
      </c>
      <c r="D16" s="5" t="e">
        <f>VLOOKUP($B16,général!$A$2:$I$409,5)</f>
        <v>#N/A</v>
      </c>
      <c r="E16" s="5" t="e">
        <f>VLOOKUP($B16,général!$A$2:$I$409,8)</f>
        <v>#N/A</v>
      </c>
      <c r="F16" s="46"/>
    </row>
    <row r="17" spans="1:6" x14ac:dyDescent="0.25">
      <c r="A17" s="5">
        <v>14</v>
      </c>
      <c r="B17" s="45"/>
      <c r="C17" s="5" t="e">
        <f>VLOOKUP($B17,général!$A$2:$I$409,4)</f>
        <v>#N/A</v>
      </c>
      <c r="D17" s="5" t="e">
        <f>VLOOKUP($B17,général!$A$2:$I$409,5)</f>
        <v>#N/A</v>
      </c>
      <c r="E17" s="5" t="e">
        <f>VLOOKUP($B17,général!$A$2:$I$409,8)</f>
        <v>#N/A</v>
      </c>
      <c r="F17" s="46"/>
    </row>
    <row r="18" spans="1:6" x14ac:dyDescent="0.25">
      <c r="A18" s="5">
        <v>15</v>
      </c>
      <c r="B18" s="45"/>
      <c r="C18" s="5" t="e">
        <f>VLOOKUP($B18,général!$A$2:$I$409,4)</f>
        <v>#N/A</v>
      </c>
      <c r="D18" s="5" t="e">
        <f>VLOOKUP($B18,général!$A$2:$I$409,5)</f>
        <v>#N/A</v>
      </c>
      <c r="E18" s="5" t="e">
        <f>VLOOKUP($B18,général!$A$2:$I$409,8)</f>
        <v>#N/A</v>
      </c>
      <c r="F18" s="46"/>
    </row>
    <row r="19" spans="1:6" x14ac:dyDescent="0.25">
      <c r="A19" s="5">
        <v>16</v>
      </c>
      <c r="B19" s="45"/>
      <c r="C19" s="5" t="e">
        <f>VLOOKUP($B19,général!$A$2:$I$409,4)</f>
        <v>#N/A</v>
      </c>
      <c r="D19" s="5" t="e">
        <f>VLOOKUP($B19,général!$A$2:$I$409,5)</f>
        <v>#N/A</v>
      </c>
      <c r="E19" s="5" t="e">
        <f>VLOOKUP($B19,général!$A$2:$I$409,8)</f>
        <v>#N/A</v>
      </c>
      <c r="F19" s="46"/>
    </row>
    <row r="20" spans="1:6" x14ac:dyDescent="0.25">
      <c r="A20" s="5">
        <v>17</v>
      </c>
      <c r="B20" s="45"/>
      <c r="C20" s="5" t="e">
        <f>VLOOKUP($B20,général!$A$2:$I$409,4)</f>
        <v>#N/A</v>
      </c>
      <c r="D20" s="5" t="e">
        <f>VLOOKUP($B20,général!$A$2:$I$409,5)</f>
        <v>#N/A</v>
      </c>
      <c r="E20" s="5" t="e">
        <f>VLOOKUP($B20,général!$A$2:$I$409,8)</f>
        <v>#N/A</v>
      </c>
      <c r="F20" s="46"/>
    </row>
    <row r="21" spans="1:6" x14ac:dyDescent="0.25">
      <c r="A21" s="5">
        <v>18</v>
      </c>
      <c r="B21" s="45"/>
      <c r="C21" s="5" t="e">
        <f>VLOOKUP($B21,général!$A$2:$I$409,4)</f>
        <v>#N/A</v>
      </c>
      <c r="D21" s="5" t="e">
        <f>VLOOKUP($B21,général!$A$2:$I$409,5)</f>
        <v>#N/A</v>
      </c>
      <c r="E21" s="5" t="e">
        <f>VLOOKUP($B21,général!$A$2:$I$409,8)</f>
        <v>#N/A</v>
      </c>
      <c r="F21" s="46"/>
    </row>
    <row r="22" spans="1:6" x14ac:dyDescent="0.25">
      <c r="A22" s="5">
        <v>19</v>
      </c>
      <c r="B22" s="45"/>
      <c r="C22" s="5" t="e">
        <f>VLOOKUP($B22,général!$A$2:$I$409,4)</f>
        <v>#N/A</v>
      </c>
      <c r="D22" s="5" t="e">
        <f>VLOOKUP($B22,général!$A$2:$I$409,5)</f>
        <v>#N/A</v>
      </c>
      <c r="E22" s="5" t="e">
        <f>VLOOKUP($B22,général!$A$2:$I$409,8)</f>
        <v>#N/A</v>
      </c>
      <c r="F22" s="46"/>
    </row>
    <row r="23" spans="1:6" x14ac:dyDescent="0.25">
      <c r="A23" s="5">
        <v>20</v>
      </c>
      <c r="B23" s="45"/>
      <c r="C23" s="5" t="e">
        <f>VLOOKUP($B23,général!$A$2:$I$409,4)</f>
        <v>#N/A</v>
      </c>
      <c r="D23" s="5" t="e">
        <f>VLOOKUP($B23,général!$A$2:$I$409,5)</f>
        <v>#N/A</v>
      </c>
      <c r="E23" s="5" t="e">
        <f>VLOOKUP($B23,général!$A$2:$I$409,8)</f>
        <v>#N/A</v>
      </c>
      <c r="F23" s="46"/>
    </row>
    <row r="24" spans="1:6" x14ac:dyDescent="0.25">
      <c r="A24" s="5">
        <v>21</v>
      </c>
      <c r="B24" s="45"/>
      <c r="C24" s="5" t="e">
        <f>VLOOKUP($B24,général!$A$2:$I$409,4)</f>
        <v>#N/A</v>
      </c>
      <c r="D24" s="5" t="e">
        <f>VLOOKUP($B24,général!$A$2:$I$409,5)</f>
        <v>#N/A</v>
      </c>
      <c r="E24" s="5" t="e">
        <f>VLOOKUP($B24,général!$A$2:$I$409,8)</f>
        <v>#N/A</v>
      </c>
      <c r="F24" s="46"/>
    </row>
    <row r="25" spans="1:6" x14ac:dyDescent="0.25">
      <c r="A25" s="5">
        <v>22</v>
      </c>
      <c r="B25" s="45"/>
      <c r="C25" s="5" t="e">
        <f>VLOOKUP($B25,général!$A$2:$I$409,4)</f>
        <v>#N/A</v>
      </c>
      <c r="D25" s="5" t="e">
        <f>VLOOKUP($B25,général!$A$2:$I$409,5)</f>
        <v>#N/A</v>
      </c>
      <c r="E25" s="5" t="e">
        <f>VLOOKUP($B25,général!$A$2:$I$409,8)</f>
        <v>#N/A</v>
      </c>
      <c r="F25" s="46"/>
    </row>
    <row r="26" spans="1:6" x14ac:dyDescent="0.25">
      <c r="A26" s="5">
        <v>23</v>
      </c>
      <c r="B26" s="45"/>
      <c r="C26" s="5" t="e">
        <f>VLOOKUP($B26,général!$A$2:$I$409,4)</f>
        <v>#N/A</v>
      </c>
      <c r="D26" s="5" t="e">
        <f>VLOOKUP($B26,général!$A$2:$I$409,5)</f>
        <v>#N/A</v>
      </c>
      <c r="E26" s="5" t="e">
        <f>VLOOKUP($B26,général!$A$2:$I$409,8)</f>
        <v>#N/A</v>
      </c>
      <c r="F26" s="46"/>
    </row>
    <row r="27" spans="1:6" x14ac:dyDescent="0.25">
      <c r="A27" s="5">
        <v>24</v>
      </c>
      <c r="B27" s="45"/>
      <c r="C27" s="5" t="e">
        <f>VLOOKUP($B27,général!$A$2:$I$409,4)</f>
        <v>#N/A</v>
      </c>
      <c r="D27" s="5" t="e">
        <f>VLOOKUP($B27,général!$A$2:$I$409,5)</f>
        <v>#N/A</v>
      </c>
      <c r="E27" s="5" t="e">
        <f>VLOOKUP($B27,général!$A$2:$I$409,8)</f>
        <v>#N/A</v>
      </c>
      <c r="F27" s="46"/>
    </row>
    <row r="28" spans="1:6" x14ac:dyDescent="0.25">
      <c r="A28" s="5">
        <v>25</v>
      </c>
      <c r="B28" s="45"/>
      <c r="C28" s="5" t="e">
        <f>VLOOKUP($B28,général!$A$2:$I$409,4)</f>
        <v>#N/A</v>
      </c>
      <c r="D28" s="5" t="e">
        <f>VLOOKUP($B28,général!$A$2:$I$409,5)</f>
        <v>#N/A</v>
      </c>
      <c r="E28" s="5" t="e">
        <f>VLOOKUP($B28,général!$A$2:$I$409,8)</f>
        <v>#N/A</v>
      </c>
      <c r="F28" s="46"/>
    </row>
    <row r="29" spans="1:6" x14ac:dyDescent="0.25">
      <c r="A29" s="5">
        <v>26</v>
      </c>
      <c r="B29" s="45"/>
      <c r="C29" s="5" t="e">
        <f>VLOOKUP($B29,général!$A$2:$I$409,4)</f>
        <v>#N/A</v>
      </c>
      <c r="D29" s="5" t="e">
        <f>VLOOKUP($B29,général!$A$2:$I$409,5)</f>
        <v>#N/A</v>
      </c>
      <c r="E29" s="5" t="e">
        <f>VLOOKUP($B29,général!$A$2:$I$409,8)</f>
        <v>#N/A</v>
      </c>
      <c r="F29" s="46"/>
    </row>
    <row r="30" spans="1:6" x14ac:dyDescent="0.25">
      <c r="A30" s="5">
        <v>27</v>
      </c>
      <c r="B30" s="45"/>
      <c r="C30" s="5" t="e">
        <f>VLOOKUP($B30,général!$A$2:$I$409,4)</f>
        <v>#N/A</v>
      </c>
      <c r="D30" s="5" t="e">
        <f>VLOOKUP($B30,général!$A$2:$I$409,5)</f>
        <v>#N/A</v>
      </c>
      <c r="E30" s="5" t="e">
        <f>VLOOKUP($B30,général!$A$2:$I$409,8)</f>
        <v>#N/A</v>
      </c>
      <c r="F30" s="46"/>
    </row>
    <row r="31" spans="1:6" x14ac:dyDescent="0.25">
      <c r="A31" s="5">
        <v>28</v>
      </c>
      <c r="B31" s="45"/>
      <c r="C31" s="5" t="e">
        <f>VLOOKUP($B31,général!$A$2:$I$409,4)</f>
        <v>#N/A</v>
      </c>
      <c r="D31" s="5" t="e">
        <f>VLOOKUP($B31,général!$A$2:$I$409,5)</f>
        <v>#N/A</v>
      </c>
      <c r="E31" s="5" t="e">
        <f>VLOOKUP($B31,général!$A$2:$I$409,8)</f>
        <v>#N/A</v>
      </c>
      <c r="F31" s="46"/>
    </row>
    <row r="32" spans="1:6" x14ac:dyDescent="0.25">
      <c r="A32" s="5">
        <v>29</v>
      </c>
      <c r="B32" s="45"/>
      <c r="C32" s="5" t="e">
        <f>VLOOKUP($B32,général!$A$2:$I$409,4)</f>
        <v>#N/A</v>
      </c>
      <c r="D32" s="5" t="e">
        <f>VLOOKUP($B32,général!$A$2:$I$409,5)</f>
        <v>#N/A</v>
      </c>
      <c r="E32" s="5" t="e">
        <f>VLOOKUP($B32,général!$A$2:$I$409,8)</f>
        <v>#N/A</v>
      </c>
      <c r="F32" s="46"/>
    </row>
    <row r="33" spans="1:6" x14ac:dyDescent="0.25">
      <c r="A33" s="5">
        <v>30</v>
      </c>
      <c r="B33" s="45"/>
      <c r="C33" s="5" t="e">
        <f>VLOOKUP($B33,général!$A$2:$I$409,4)</f>
        <v>#N/A</v>
      </c>
      <c r="D33" s="5" t="e">
        <f>VLOOKUP($B33,général!$A$2:$I$409,5)</f>
        <v>#N/A</v>
      </c>
      <c r="E33" s="5" t="e">
        <f>VLOOKUP($B33,général!$A$2:$I$409,8)</f>
        <v>#N/A</v>
      </c>
      <c r="F33" s="46"/>
    </row>
    <row r="34" spans="1:6" x14ac:dyDescent="0.25">
      <c r="A34" s="5">
        <v>31</v>
      </c>
      <c r="B34" s="45"/>
      <c r="C34" s="5" t="e">
        <f>VLOOKUP($B34,général!$A$2:$I$409,4)</f>
        <v>#N/A</v>
      </c>
      <c r="D34" s="5" t="e">
        <f>VLOOKUP($B34,général!$A$2:$I$409,5)</f>
        <v>#N/A</v>
      </c>
      <c r="E34" s="5" t="e">
        <f>VLOOKUP($B34,général!$A$2:$I$409,8)</f>
        <v>#N/A</v>
      </c>
      <c r="F34" s="46"/>
    </row>
    <row r="35" spans="1:6" x14ac:dyDescent="0.25">
      <c r="A35" s="5">
        <v>32</v>
      </c>
      <c r="B35" s="45"/>
      <c r="C35" s="5" t="e">
        <f>VLOOKUP($B35,général!$A$2:$I$409,4)</f>
        <v>#N/A</v>
      </c>
      <c r="D35" s="5" t="e">
        <f>VLOOKUP($B35,général!$A$2:$I$409,5)</f>
        <v>#N/A</v>
      </c>
      <c r="E35" s="5" t="e">
        <f>VLOOKUP($B35,général!$A$2:$I$409,8)</f>
        <v>#N/A</v>
      </c>
      <c r="F35" s="46"/>
    </row>
    <row r="36" spans="1:6" x14ac:dyDescent="0.25">
      <c r="A36" s="5">
        <v>33</v>
      </c>
      <c r="B36" s="45"/>
      <c r="C36" s="5" t="e">
        <f>VLOOKUP($B36,général!$A$2:$I$409,4)</f>
        <v>#N/A</v>
      </c>
      <c r="D36" s="5" t="e">
        <f>VLOOKUP($B36,général!$A$2:$I$409,5)</f>
        <v>#N/A</v>
      </c>
      <c r="E36" s="5" t="e">
        <f>VLOOKUP($B36,général!$A$2:$I$409,8)</f>
        <v>#N/A</v>
      </c>
      <c r="F36" s="46"/>
    </row>
    <row r="37" spans="1:6" x14ac:dyDescent="0.25">
      <c r="A37" s="5">
        <v>34</v>
      </c>
      <c r="B37" s="45"/>
      <c r="C37" s="5" t="e">
        <f>VLOOKUP($B37,général!$A$2:$I$409,4)</f>
        <v>#N/A</v>
      </c>
      <c r="D37" s="5" t="e">
        <f>VLOOKUP($B37,général!$A$2:$I$409,5)</f>
        <v>#N/A</v>
      </c>
      <c r="E37" s="5" t="e">
        <f>VLOOKUP($B37,général!$A$2:$I$409,8)</f>
        <v>#N/A</v>
      </c>
      <c r="F37" s="46"/>
    </row>
    <row r="38" spans="1:6" x14ac:dyDescent="0.25">
      <c r="A38" s="5">
        <v>35</v>
      </c>
      <c r="B38" s="45"/>
      <c r="C38" s="5" t="e">
        <f>VLOOKUP($B38,général!$A$2:$I$409,4)</f>
        <v>#N/A</v>
      </c>
      <c r="D38" s="5" t="e">
        <f>VLOOKUP($B38,général!$A$2:$I$409,5)</f>
        <v>#N/A</v>
      </c>
      <c r="E38" s="5" t="e">
        <f>VLOOKUP($B38,général!$A$2:$I$409,8)</f>
        <v>#N/A</v>
      </c>
      <c r="F38" s="46"/>
    </row>
    <row r="39" spans="1:6" x14ac:dyDescent="0.25">
      <c r="A39" s="5">
        <v>36</v>
      </c>
      <c r="B39" s="45"/>
      <c r="C39" s="5" t="e">
        <f>VLOOKUP($B39,général!$A$2:$I$409,4)</f>
        <v>#N/A</v>
      </c>
      <c r="D39" s="5" t="e">
        <f>VLOOKUP($B39,général!$A$2:$I$409,5)</f>
        <v>#N/A</v>
      </c>
      <c r="E39" s="5" t="e">
        <f>VLOOKUP($B39,général!$A$2:$I$409,8)</f>
        <v>#N/A</v>
      </c>
      <c r="F39" s="46"/>
    </row>
    <row r="40" spans="1:6" x14ac:dyDescent="0.25">
      <c r="A40" s="5">
        <v>37</v>
      </c>
      <c r="B40" s="45"/>
      <c r="C40" s="5" t="e">
        <f>VLOOKUP($B40,général!$A$2:$I$409,4)</f>
        <v>#N/A</v>
      </c>
      <c r="D40" s="5" t="e">
        <f>VLOOKUP($B40,général!$A$2:$I$409,5)</f>
        <v>#N/A</v>
      </c>
      <c r="E40" s="5" t="e">
        <f>VLOOKUP($B40,général!$A$2:$I$409,8)</f>
        <v>#N/A</v>
      </c>
      <c r="F40" s="46"/>
    </row>
    <row r="41" spans="1:6" x14ac:dyDescent="0.25">
      <c r="A41" s="5">
        <v>38</v>
      </c>
      <c r="B41" s="45"/>
      <c r="C41" s="5" t="e">
        <f>VLOOKUP($B41,général!$A$2:$I$409,4)</f>
        <v>#N/A</v>
      </c>
      <c r="D41" s="5" t="e">
        <f>VLOOKUP($B41,général!$A$2:$I$409,5)</f>
        <v>#N/A</v>
      </c>
      <c r="E41" s="5" t="e">
        <f>VLOOKUP($B41,général!$A$2:$I$409,8)</f>
        <v>#N/A</v>
      </c>
      <c r="F41" s="46"/>
    </row>
    <row r="42" spans="1:6" x14ac:dyDescent="0.25">
      <c r="A42" s="5">
        <v>39</v>
      </c>
      <c r="B42" s="45"/>
      <c r="C42" s="5" t="e">
        <f>VLOOKUP($B42,général!$A$2:$I$409,4)</f>
        <v>#N/A</v>
      </c>
      <c r="D42" s="5" t="e">
        <f>VLOOKUP($B42,général!$A$2:$I$409,5)</f>
        <v>#N/A</v>
      </c>
      <c r="E42" s="5" t="e">
        <f>VLOOKUP($B42,général!$A$2:$I$409,8)</f>
        <v>#N/A</v>
      </c>
      <c r="F42" s="46"/>
    </row>
    <row r="43" spans="1:6" x14ac:dyDescent="0.25">
      <c r="A43" s="5">
        <v>40</v>
      </c>
      <c r="B43" s="45"/>
      <c r="C43" s="5" t="e">
        <f>VLOOKUP($B43,général!$A$2:$I$409,4)</f>
        <v>#N/A</v>
      </c>
      <c r="D43" s="5" t="e">
        <f>VLOOKUP($B43,général!$A$2:$I$409,5)</f>
        <v>#N/A</v>
      </c>
      <c r="E43" s="5" t="e">
        <f>VLOOKUP($B43,général!$A$2:$I$409,8)</f>
        <v>#N/A</v>
      </c>
      <c r="F43" s="46"/>
    </row>
    <row r="44" spans="1:6" x14ac:dyDescent="0.25">
      <c r="A44" s="5">
        <v>41</v>
      </c>
      <c r="B44" s="45"/>
      <c r="C44" s="5" t="e">
        <f>VLOOKUP($B44,général!$A$2:$I$409,4)</f>
        <v>#N/A</v>
      </c>
      <c r="D44" s="5" t="e">
        <f>VLOOKUP($B44,général!$A$2:$I$409,5)</f>
        <v>#N/A</v>
      </c>
      <c r="E44" s="5" t="e">
        <f>VLOOKUP($B44,général!$A$2:$I$409,8)</f>
        <v>#N/A</v>
      </c>
      <c r="F44" s="46"/>
    </row>
    <row r="45" spans="1:6" x14ac:dyDescent="0.25">
      <c r="A45" s="5">
        <v>42</v>
      </c>
      <c r="B45" s="45"/>
      <c r="C45" s="5" t="e">
        <f>VLOOKUP($B45,général!$A$2:$I$409,4)</f>
        <v>#N/A</v>
      </c>
      <c r="D45" s="5" t="e">
        <f>VLOOKUP($B45,général!$A$2:$I$409,5)</f>
        <v>#N/A</v>
      </c>
      <c r="E45" s="5" t="e">
        <f>VLOOKUP($B45,général!$A$2:$I$409,8)</f>
        <v>#N/A</v>
      </c>
      <c r="F45" s="46"/>
    </row>
    <row r="46" spans="1:6" x14ac:dyDescent="0.25">
      <c r="A46" s="5">
        <v>43</v>
      </c>
      <c r="B46" s="45"/>
      <c r="C46" s="5" t="e">
        <f>VLOOKUP($B46,général!$A$2:$I$409,4)</f>
        <v>#N/A</v>
      </c>
      <c r="D46" s="5" t="e">
        <f>VLOOKUP($B46,général!$A$2:$I$409,5)</f>
        <v>#N/A</v>
      </c>
      <c r="E46" s="5" t="e">
        <f>VLOOKUP($B46,général!$A$2:$I$409,8)</f>
        <v>#N/A</v>
      </c>
      <c r="F46" s="46"/>
    </row>
    <row r="47" spans="1:6" x14ac:dyDescent="0.25">
      <c r="A47" s="5">
        <v>44</v>
      </c>
      <c r="B47" s="45"/>
      <c r="C47" s="5" t="e">
        <f>VLOOKUP($B47,général!$A$2:$I$409,4)</f>
        <v>#N/A</v>
      </c>
      <c r="D47" s="5" t="e">
        <f>VLOOKUP($B47,général!$A$2:$I$409,5)</f>
        <v>#N/A</v>
      </c>
      <c r="E47" s="5" t="e">
        <f>VLOOKUP($B47,général!$A$2:$I$409,8)</f>
        <v>#N/A</v>
      </c>
      <c r="F47" s="46"/>
    </row>
    <row r="48" spans="1:6" x14ac:dyDescent="0.25">
      <c r="A48" s="5">
        <v>45</v>
      </c>
      <c r="B48" s="45"/>
      <c r="C48" s="5" t="e">
        <f>VLOOKUP($B48,général!$A$2:$I$409,4)</f>
        <v>#N/A</v>
      </c>
      <c r="D48" s="5" t="e">
        <f>VLOOKUP($B48,général!$A$2:$I$409,5)</f>
        <v>#N/A</v>
      </c>
      <c r="E48" s="5" t="e">
        <f>VLOOKUP($B48,général!$A$2:$I$409,8)</f>
        <v>#N/A</v>
      </c>
      <c r="F48" s="46"/>
    </row>
    <row r="49" spans="1:6" x14ac:dyDescent="0.25">
      <c r="A49" s="5">
        <v>46</v>
      </c>
      <c r="B49" s="45"/>
      <c r="C49" s="5" t="e">
        <f>VLOOKUP($B49,général!$A$2:$I$409,4)</f>
        <v>#N/A</v>
      </c>
      <c r="D49" s="5" t="e">
        <f>VLOOKUP($B49,général!$A$2:$I$409,5)</f>
        <v>#N/A</v>
      </c>
      <c r="E49" s="5" t="e">
        <f>VLOOKUP($B49,général!$A$2:$I$409,8)</f>
        <v>#N/A</v>
      </c>
      <c r="F49" s="46"/>
    </row>
    <row r="50" spans="1:6" x14ac:dyDescent="0.25">
      <c r="A50" s="5">
        <v>47</v>
      </c>
      <c r="B50" s="45"/>
      <c r="C50" s="5" t="e">
        <f>VLOOKUP($B50,général!$A$2:$I$409,4)</f>
        <v>#N/A</v>
      </c>
      <c r="D50" s="5" t="e">
        <f>VLOOKUP($B50,général!$A$2:$I$409,5)</f>
        <v>#N/A</v>
      </c>
      <c r="E50" s="5" t="e">
        <f>VLOOKUP($B50,général!$A$2:$I$409,8)</f>
        <v>#N/A</v>
      </c>
      <c r="F50" s="46"/>
    </row>
    <row r="51" spans="1:6" x14ac:dyDescent="0.25">
      <c r="A51" s="5">
        <v>48</v>
      </c>
      <c r="B51" s="45"/>
      <c r="C51" s="5" t="e">
        <f>VLOOKUP($B51,général!$A$2:$I$409,4)</f>
        <v>#N/A</v>
      </c>
      <c r="D51" s="5" t="e">
        <f>VLOOKUP($B51,général!$A$2:$I$409,5)</f>
        <v>#N/A</v>
      </c>
      <c r="E51" s="5" t="e">
        <f>VLOOKUP($B51,général!$A$2:$I$409,8)</f>
        <v>#N/A</v>
      </c>
      <c r="F51" s="46"/>
    </row>
    <row r="52" spans="1:6" x14ac:dyDescent="0.25">
      <c r="A52" s="5">
        <v>49</v>
      </c>
      <c r="B52" s="45"/>
      <c r="C52" s="5" t="e">
        <f>VLOOKUP($B52,général!$A$2:$I$409,4)</f>
        <v>#N/A</v>
      </c>
      <c r="D52" s="5" t="e">
        <f>VLOOKUP($B52,général!$A$2:$I$409,5)</f>
        <v>#N/A</v>
      </c>
      <c r="E52" s="5" t="e">
        <f>VLOOKUP($B52,général!$A$2:$I$409,8)</f>
        <v>#N/A</v>
      </c>
      <c r="F52" s="46"/>
    </row>
    <row r="53" spans="1:6" x14ac:dyDescent="0.25">
      <c r="A53" s="5">
        <v>50</v>
      </c>
      <c r="B53" s="45"/>
      <c r="C53" s="5" t="e">
        <f>VLOOKUP($B53,général!$A$2:$I$409,4)</f>
        <v>#N/A</v>
      </c>
      <c r="D53" s="5" t="e">
        <f>VLOOKUP($B53,général!$A$2:$I$409,5)</f>
        <v>#N/A</v>
      </c>
      <c r="E53" s="5" t="e">
        <f>VLOOKUP($B53,général!$A$2:$I$409,8)</f>
        <v>#N/A</v>
      </c>
      <c r="F53" s="46"/>
    </row>
    <row r="54" spans="1:6" x14ac:dyDescent="0.25">
      <c r="A54" s="5">
        <v>51</v>
      </c>
      <c r="B54" s="45"/>
      <c r="C54" s="5" t="e">
        <f>VLOOKUP($B54,général!$A$2:$I$409,4)</f>
        <v>#N/A</v>
      </c>
      <c r="D54" s="5" t="e">
        <f>VLOOKUP($B54,général!$A$2:$I$409,5)</f>
        <v>#N/A</v>
      </c>
      <c r="E54" s="5" t="e">
        <f>VLOOKUP($B54,général!$A$2:$I$409,8)</f>
        <v>#N/A</v>
      </c>
      <c r="F54" s="46"/>
    </row>
    <row r="55" spans="1:6" x14ac:dyDescent="0.25">
      <c r="A55" s="5">
        <v>52</v>
      </c>
      <c r="B55" s="45"/>
      <c r="C55" s="5" t="e">
        <f>VLOOKUP($B55,général!$A$2:$I$409,4)</f>
        <v>#N/A</v>
      </c>
      <c r="D55" s="5" t="e">
        <f>VLOOKUP($B55,général!$A$2:$I$409,5)</f>
        <v>#N/A</v>
      </c>
      <c r="E55" s="5" t="e">
        <f>VLOOKUP($B55,général!$A$2:$I$409,8)</f>
        <v>#N/A</v>
      </c>
      <c r="F55" s="46"/>
    </row>
    <row r="56" spans="1:6" x14ac:dyDescent="0.25">
      <c r="A56" s="5">
        <v>53</v>
      </c>
      <c r="B56" s="45"/>
      <c r="C56" s="5" t="e">
        <f>VLOOKUP($B56,général!$A$2:$I$409,4)</f>
        <v>#N/A</v>
      </c>
      <c r="D56" s="5" t="e">
        <f>VLOOKUP($B56,général!$A$2:$I$409,5)</f>
        <v>#N/A</v>
      </c>
      <c r="E56" s="5" t="e">
        <f>VLOOKUP($B56,général!$A$2:$I$409,8)</f>
        <v>#N/A</v>
      </c>
      <c r="F56" s="46"/>
    </row>
    <row r="57" spans="1:6" x14ac:dyDescent="0.25">
      <c r="A57" s="5">
        <v>54</v>
      </c>
      <c r="B57" s="45"/>
      <c r="C57" s="5" t="e">
        <f>VLOOKUP($B57,général!$A$2:$I$409,4)</f>
        <v>#N/A</v>
      </c>
      <c r="D57" s="5" t="e">
        <f>VLOOKUP($B57,général!$A$2:$I$409,5)</f>
        <v>#N/A</v>
      </c>
      <c r="E57" s="5" t="e">
        <f>VLOOKUP($B57,général!$A$2:$I$409,8)</f>
        <v>#N/A</v>
      </c>
      <c r="F57" s="46"/>
    </row>
    <row r="58" spans="1:6" x14ac:dyDescent="0.25">
      <c r="A58" s="5">
        <v>55</v>
      </c>
      <c r="B58" s="45"/>
      <c r="C58" s="5" t="e">
        <f>VLOOKUP($B58,général!$A$2:$I$409,4)</f>
        <v>#N/A</v>
      </c>
      <c r="D58" s="5" t="e">
        <f>VLOOKUP($B58,général!$A$2:$I$409,5)</f>
        <v>#N/A</v>
      </c>
      <c r="E58" s="5" t="e">
        <f>VLOOKUP($B58,général!$A$2:$I$409,8)</f>
        <v>#N/A</v>
      </c>
      <c r="F58" s="46"/>
    </row>
    <row r="59" spans="1:6" x14ac:dyDescent="0.25">
      <c r="A59" s="5">
        <v>56</v>
      </c>
      <c r="B59" s="45"/>
      <c r="C59" s="5" t="e">
        <f>VLOOKUP($B59,général!$A$2:$I$409,4)</f>
        <v>#N/A</v>
      </c>
      <c r="D59" s="5" t="e">
        <f>VLOOKUP($B59,général!$A$2:$I$409,5)</f>
        <v>#N/A</v>
      </c>
      <c r="E59" s="5" t="e">
        <f>VLOOKUP($B59,général!$A$2:$I$409,8)</f>
        <v>#N/A</v>
      </c>
      <c r="F59" s="46"/>
    </row>
    <row r="60" spans="1:6" x14ac:dyDescent="0.25">
      <c r="A60" s="5">
        <v>57</v>
      </c>
      <c r="B60" s="45"/>
      <c r="C60" s="5" t="e">
        <f>VLOOKUP($B60,général!$A$2:$I$409,4)</f>
        <v>#N/A</v>
      </c>
      <c r="D60" s="5" t="e">
        <f>VLOOKUP($B60,général!$A$2:$I$409,5)</f>
        <v>#N/A</v>
      </c>
      <c r="E60" s="5" t="e">
        <f>VLOOKUP($B60,général!$A$2:$I$409,8)</f>
        <v>#N/A</v>
      </c>
      <c r="F60" s="46"/>
    </row>
    <row r="61" spans="1:6" x14ac:dyDescent="0.25">
      <c r="A61" s="5">
        <v>58</v>
      </c>
      <c r="B61" s="45"/>
      <c r="C61" s="5" t="e">
        <f>VLOOKUP($B61,général!$A$2:$I$409,4)</f>
        <v>#N/A</v>
      </c>
      <c r="D61" s="5" t="e">
        <f>VLOOKUP($B61,général!$A$2:$I$409,5)</f>
        <v>#N/A</v>
      </c>
      <c r="E61" s="5" t="e">
        <f>VLOOKUP($B61,général!$A$2:$I$409,8)</f>
        <v>#N/A</v>
      </c>
      <c r="F61" s="46"/>
    </row>
    <row r="62" spans="1:6" x14ac:dyDescent="0.25">
      <c r="A62" s="5">
        <v>59</v>
      </c>
      <c r="B62" s="45"/>
      <c r="C62" s="5" t="e">
        <f>VLOOKUP($B62,général!$A$2:$I$409,4)</f>
        <v>#N/A</v>
      </c>
      <c r="D62" s="5" t="e">
        <f>VLOOKUP($B62,général!$A$2:$I$409,5)</f>
        <v>#N/A</v>
      </c>
      <c r="E62" s="5" t="e">
        <f>VLOOKUP($B62,général!$A$2:$I$409,8)</f>
        <v>#N/A</v>
      </c>
      <c r="F62" s="46"/>
    </row>
    <row r="63" spans="1:6" x14ac:dyDescent="0.25">
      <c r="A63" s="5">
        <v>60</v>
      </c>
      <c r="B63" s="45"/>
      <c r="C63" s="5" t="e">
        <f>VLOOKUP($B63,général!$A$2:$I$409,4)</f>
        <v>#N/A</v>
      </c>
      <c r="D63" s="5" t="e">
        <f>VLOOKUP($B63,général!$A$2:$I$409,5)</f>
        <v>#N/A</v>
      </c>
      <c r="E63" s="5" t="e">
        <f>VLOOKUP($B63,général!$A$2:$I$409,8)</f>
        <v>#N/A</v>
      </c>
      <c r="F63" s="46"/>
    </row>
    <row r="64" spans="1:6" x14ac:dyDescent="0.25">
      <c r="A64" s="5">
        <v>61</v>
      </c>
      <c r="B64" s="45"/>
      <c r="C64" s="5" t="e">
        <f>VLOOKUP($B64,général!$A$2:$I$409,4)</f>
        <v>#N/A</v>
      </c>
      <c r="D64" s="5" t="e">
        <f>VLOOKUP($B64,général!$A$2:$I$409,5)</f>
        <v>#N/A</v>
      </c>
      <c r="E64" s="5" t="e">
        <f>VLOOKUP($B64,général!$A$2:$I$409,8)</f>
        <v>#N/A</v>
      </c>
      <c r="F64" s="46"/>
    </row>
    <row r="65" spans="1:6" x14ac:dyDescent="0.25">
      <c r="A65" s="5">
        <v>62</v>
      </c>
      <c r="B65" s="45"/>
      <c r="C65" s="5" t="e">
        <f>VLOOKUP($B65,général!$A$2:$I$409,4)</f>
        <v>#N/A</v>
      </c>
      <c r="D65" s="5" t="e">
        <f>VLOOKUP($B65,général!$A$2:$I$409,5)</f>
        <v>#N/A</v>
      </c>
      <c r="E65" s="5" t="e">
        <f>VLOOKUP($B65,général!$A$2:$I$409,8)</f>
        <v>#N/A</v>
      </c>
      <c r="F65" s="46"/>
    </row>
    <row r="66" spans="1:6" x14ac:dyDescent="0.25">
      <c r="A66" s="5">
        <v>63</v>
      </c>
      <c r="B66" s="45"/>
      <c r="C66" s="5" t="e">
        <f>VLOOKUP($B66,général!$A$2:$I$409,4)</f>
        <v>#N/A</v>
      </c>
      <c r="D66" s="5" t="e">
        <f>VLOOKUP($B66,général!$A$2:$I$409,5)</f>
        <v>#N/A</v>
      </c>
      <c r="E66" s="5" t="e">
        <f>VLOOKUP($B66,général!$A$2:$I$409,8)</f>
        <v>#N/A</v>
      </c>
      <c r="F66" s="46"/>
    </row>
    <row r="67" spans="1:6" x14ac:dyDescent="0.25">
      <c r="A67" s="5">
        <v>64</v>
      </c>
      <c r="B67" s="45"/>
      <c r="C67" s="5" t="e">
        <f>VLOOKUP($B67,général!$A$2:$I$409,4)</f>
        <v>#N/A</v>
      </c>
      <c r="D67" s="5" t="e">
        <f>VLOOKUP($B67,général!$A$2:$I$409,5)</f>
        <v>#N/A</v>
      </c>
      <c r="E67" s="5" t="e">
        <f>VLOOKUP($B67,général!$A$2:$I$409,8)</f>
        <v>#N/A</v>
      </c>
      <c r="F67" s="46"/>
    </row>
    <row r="68" spans="1:6" x14ac:dyDescent="0.25">
      <c r="A68" s="5">
        <v>65</v>
      </c>
      <c r="B68" s="45"/>
      <c r="C68" s="5" t="e">
        <f>VLOOKUP($B68,général!$A$2:$I$409,4)</f>
        <v>#N/A</v>
      </c>
      <c r="D68" s="5" t="e">
        <f>VLOOKUP($B68,général!$A$2:$I$409,5)</f>
        <v>#N/A</v>
      </c>
      <c r="E68" s="5" t="e">
        <f>VLOOKUP($B68,général!$A$2:$I$409,8)</f>
        <v>#N/A</v>
      </c>
      <c r="F68" s="46"/>
    </row>
    <row r="69" spans="1:6" x14ac:dyDescent="0.25">
      <c r="A69" s="5">
        <v>66</v>
      </c>
      <c r="B69" s="45"/>
      <c r="C69" s="5" t="e">
        <f>VLOOKUP($B69,général!$A$2:$I$409,4)</f>
        <v>#N/A</v>
      </c>
      <c r="D69" s="5" t="e">
        <f>VLOOKUP($B69,général!$A$2:$I$409,5)</f>
        <v>#N/A</v>
      </c>
      <c r="E69" s="5" t="e">
        <f>VLOOKUP($B69,général!$A$2:$I$409,8)</f>
        <v>#N/A</v>
      </c>
      <c r="F69" s="46"/>
    </row>
    <row r="70" spans="1:6" x14ac:dyDescent="0.25">
      <c r="A70" s="5">
        <v>67</v>
      </c>
      <c r="B70" s="45"/>
      <c r="C70" s="5" t="e">
        <f>VLOOKUP($B70,général!$A$2:$I$409,4)</f>
        <v>#N/A</v>
      </c>
      <c r="D70" s="5" t="e">
        <f>VLOOKUP($B70,général!$A$2:$I$409,5)</f>
        <v>#N/A</v>
      </c>
      <c r="E70" s="5" t="e">
        <f>VLOOKUP($B70,général!$A$2:$I$409,8)</f>
        <v>#N/A</v>
      </c>
      <c r="F70" s="46"/>
    </row>
    <row r="71" spans="1:6" x14ac:dyDescent="0.25">
      <c r="A71" s="5">
        <v>68</v>
      </c>
      <c r="B71" s="45"/>
      <c r="C71" s="5" t="e">
        <f>VLOOKUP($B71,général!$A$2:$I$409,4)</f>
        <v>#N/A</v>
      </c>
      <c r="D71" s="5" t="e">
        <f>VLOOKUP($B71,général!$A$2:$I$409,5)</f>
        <v>#N/A</v>
      </c>
      <c r="E71" s="5" t="e">
        <f>VLOOKUP($B71,général!$A$2:$I$409,8)</f>
        <v>#N/A</v>
      </c>
      <c r="F71" s="46"/>
    </row>
    <row r="72" spans="1:6" x14ac:dyDescent="0.25">
      <c r="A72" s="5">
        <v>69</v>
      </c>
      <c r="B72" s="45"/>
      <c r="C72" s="5" t="e">
        <f>VLOOKUP($B72,général!$A$2:$I$409,4)</f>
        <v>#N/A</v>
      </c>
      <c r="D72" s="5" t="e">
        <f>VLOOKUP($B72,général!$A$2:$I$409,5)</f>
        <v>#N/A</v>
      </c>
      <c r="E72" s="5" t="e">
        <f>VLOOKUP($B72,général!$A$2:$I$409,8)</f>
        <v>#N/A</v>
      </c>
      <c r="F72" s="46"/>
    </row>
    <row r="73" spans="1:6" x14ac:dyDescent="0.25">
      <c r="A73" s="5">
        <v>70</v>
      </c>
      <c r="B73" s="45"/>
      <c r="C73" s="5" t="e">
        <f>VLOOKUP($B73,général!$A$2:$I$409,4)</f>
        <v>#N/A</v>
      </c>
      <c r="D73" s="5" t="e">
        <f>VLOOKUP($B73,général!$A$2:$I$409,5)</f>
        <v>#N/A</v>
      </c>
      <c r="E73" s="5" t="e">
        <f>VLOOKUP($B73,général!$A$2:$I$409,8)</f>
        <v>#N/A</v>
      </c>
      <c r="F73" s="46"/>
    </row>
    <row r="74" spans="1:6" x14ac:dyDescent="0.25">
      <c r="A74" s="5">
        <v>71</v>
      </c>
      <c r="B74" s="45"/>
      <c r="C74" s="5" t="e">
        <f>VLOOKUP($B74,général!$A$2:$I$409,4)</f>
        <v>#N/A</v>
      </c>
      <c r="D74" s="5" t="e">
        <f>VLOOKUP($B74,général!$A$2:$I$409,5)</f>
        <v>#N/A</v>
      </c>
      <c r="E74" s="5" t="e">
        <f>VLOOKUP($B74,général!$A$2:$I$409,8)</f>
        <v>#N/A</v>
      </c>
      <c r="F74" s="46"/>
    </row>
    <row r="75" spans="1:6" x14ac:dyDescent="0.25">
      <c r="A75" s="5">
        <v>72</v>
      </c>
      <c r="B75" s="45"/>
      <c r="C75" s="5" t="e">
        <f>VLOOKUP($B75,général!$A$2:$I$409,4)</f>
        <v>#N/A</v>
      </c>
      <c r="D75" s="5" t="e">
        <f>VLOOKUP($B75,général!$A$2:$I$409,5)</f>
        <v>#N/A</v>
      </c>
      <c r="E75" s="5" t="e">
        <f>VLOOKUP($B75,général!$A$2:$I$409,8)</f>
        <v>#N/A</v>
      </c>
      <c r="F75" s="46"/>
    </row>
    <row r="76" spans="1:6" x14ac:dyDescent="0.25">
      <c r="A76" s="5">
        <v>73</v>
      </c>
      <c r="B76" s="45"/>
      <c r="C76" s="5" t="e">
        <f>VLOOKUP($B76,général!$A$2:$I$409,4)</f>
        <v>#N/A</v>
      </c>
      <c r="D76" s="5" t="e">
        <f>VLOOKUP($B76,général!$A$2:$I$409,5)</f>
        <v>#N/A</v>
      </c>
      <c r="E76" s="5" t="e">
        <f>VLOOKUP($B76,général!$A$2:$I$409,8)</f>
        <v>#N/A</v>
      </c>
      <c r="F76" s="46"/>
    </row>
    <row r="77" spans="1:6" x14ac:dyDescent="0.25">
      <c r="A77" s="5">
        <v>74</v>
      </c>
      <c r="B77" s="45"/>
      <c r="C77" s="5" t="e">
        <f>VLOOKUP($B77,général!$A$2:$I$409,4)</f>
        <v>#N/A</v>
      </c>
      <c r="D77" s="5" t="e">
        <f>VLOOKUP($B77,général!$A$2:$I$409,5)</f>
        <v>#N/A</v>
      </c>
      <c r="E77" s="5" t="e">
        <f>VLOOKUP($B77,général!$A$2:$I$409,8)</f>
        <v>#N/A</v>
      </c>
      <c r="F77" s="46"/>
    </row>
    <row r="78" spans="1:6" x14ac:dyDescent="0.25">
      <c r="A78" s="5">
        <v>75</v>
      </c>
      <c r="B78" s="45"/>
      <c r="C78" s="5" t="e">
        <f>VLOOKUP($B78,général!$A$2:$I$409,4)</f>
        <v>#N/A</v>
      </c>
      <c r="D78" s="5" t="e">
        <f>VLOOKUP($B78,général!$A$2:$I$409,5)</f>
        <v>#N/A</v>
      </c>
      <c r="E78" s="5" t="e">
        <f>VLOOKUP($B78,général!$A$2:$I$409,8)</f>
        <v>#N/A</v>
      </c>
      <c r="F78" s="46"/>
    </row>
    <row r="79" spans="1:6" x14ac:dyDescent="0.25">
      <c r="A79" s="5">
        <v>76</v>
      </c>
      <c r="B79" s="45"/>
      <c r="C79" s="5" t="e">
        <f>VLOOKUP($B79,général!$A$2:$I$409,4)</f>
        <v>#N/A</v>
      </c>
      <c r="D79" s="5" t="e">
        <f>VLOOKUP($B79,général!$A$2:$I$409,5)</f>
        <v>#N/A</v>
      </c>
      <c r="E79" s="5" t="e">
        <f>VLOOKUP($B79,général!$A$2:$I$409,8)</f>
        <v>#N/A</v>
      </c>
      <c r="F79" s="46"/>
    </row>
    <row r="80" spans="1:6" x14ac:dyDescent="0.25">
      <c r="A80" s="5">
        <v>77</v>
      </c>
      <c r="B80" s="45"/>
      <c r="C80" s="5" t="e">
        <f>VLOOKUP($B80,général!$A$2:$I$409,4)</f>
        <v>#N/A</v>
      </c>
      <c r="D80" s="5" t="e">
        <f>VLOOKUP($B80,général!$A$2:$I$409,5)</f>
        <v>#N/A</v>
      </c>
      <c r="E80" s="5" t="e">
        <f>VLOOKUP($B80,général!$A$2:$I$409,8)</f>
        <v>#N/A</v>
      </c>
      <c r="F80" s="46"/>
    </row>
    <row r="81" spans="1:6" x14ac:dyDescent="0.25">
      <c r="A81" s="5">
        <v>78</v>
      </c>
      <c r="B81" s="45"/>
      <c r="C81" s="5" t="e">
        <f>VLOOKUP($B81,général!$A$2:$I$409,4)</f>
        <v>#N/A</v>
      </c>
      <c r="D81" s="5" t="e">
        <f>VLOOKUP($B81,général!$A$2:$I$409,5)</f>
        <v>#N/A</v>
      </c>
      <c r="E81" s="5" t="e">
        <f>VLOOKUP($B81,général!$A$2:$I$409,8)</f>
        <v>#N/A</v>
      </c>
      <c r="F81" s="46"/>
    </row>
    <row r="82" spans="1:6" x14ac:dyDescent="0.25">
      <c r="A82" s="5">
        <v>79</v>
      </c>
      <c r="B82" s="45"/>
      <c r="C82" s="5" t="e">
        <f>VLOOKUP($B82,général!$A$2:$I$409,4)</f>
        <v>#N/A</v>
      </c>
      <c r="D82" s="5" t="e">
        <f>VLOOKUP($B82,général!$A$2:$I$409,5)</f>
        <v>#N/A</v>
      </c>
      <c r="E82" s="5" t="e">
        <f>VLOOKUP($B82,général!$A$2:$I$409,8)</f>
        <v>#N/A</v>
      </c>
      <c r="F82" s="46"/>
    </row>
    <row r="83" spans="1:6" x14ac:dyDescent="0.25">
      <c r="A83" s="5">
        <v>80</v>
      </c>
      <c r="B83" s="45"/>
      <c r="C83" s="5" t="e">
        <f>VLOOKUP($B83,général!$A$2:$I$409,4)</f>
        <v>#N/A</v>
      </c>
      <c r="D83" s="5" t="e">
        <f>VLOOKUP($B83,général!$A$2:$I$409,5)</f>
        <v>#N/A</v>
      </c>
      <c r="E83" s="5" t="e">
        <f>VLOOKUP($B83,général!$A$2:$I$409,8)</f>
        <v>#N/A</v>
      </c>
      <c r="F83" s="46"/>
    </row>
    <row r="84" spans="1:6" x14ac:dyDescent="0.25">
      <c r="A84" s="5">
        <v>81</v>
      </c>
      <c r="B84" s="45"/>
      <c r="C84" s="5" t="e">
        <f>VLOOKUP($B84,général!$A$2:$I$409,4)</f>
        <v>#N/A</v>
      </c>
      <c r="D84" s="5" t="e">
        <f>VLOOKUP($B84,général!$A$2:$I$409,5)</f>
        <v>#N/A</v>
      </c>
      <c r="E84" s="5" t="e">
        <f>VLOOKUP($B84,général!$A$2:$I$409,8)</f>
        <v>#N/A</v>
      </c>
      <c r="F84" s="46"/>
    </row>
    <row r="85" spans="1:6" x14ac:dyDescent="0.25">
      <c r="A85" s="5">
        <v>82</v>
      </c>
      <c r="B85" s="45"/>
      <c r="C85" s="5" t="e">
        <f>VLOOKUP($B85,général!$A$2:$I$409,4)</f>
        <v>#N/A</v>
      </c>
      <c r="D85" s="5" t="e">
        <f>VLOOKUP($B85,général!$A$2:$I$409,5)</f>
        <v>#N/A</v>
      </c>
      <c r="E85" s="5" t="e">
        <f>VLOOKUP($B85,général!$A$2:$I$409,8)</f>
        <v>#N/A</v>
      </c>
      <c r="F85" s="46"/>
    </row>
    <row r="86" spans="1:6" x14ac:dyDescent="0.25">
      <c r="A86" s="5">
        <v>83</v>
      </c>
      <c r="B86" s="45"/>
      <c r="C86" s="5" t="e">
        <f>VLOOKUP($B86,général!$A$2:$I$409,4)</f>
        <v>#N/A</v>
      </c>
      <c r="D86" s="5" t="e">
        <f>VLOOKUP($B86,général!$A$2:$I$409,5)</f>
        <v>#N/A</v>
      </c>
      <c r="E86" s="5" t="e">
        <f>VLOOKUP($B86,général!$A$2:$I$409,8)</f>
        <v>#N/A</v>
      </c>
      <c r="F86" s="46"/>
    </row>
    <row r="87" spans="1:6" x14ac:dyDescent="0.25">
      <c r="A87" s="5">
        <v>84</v>
      </c>
      <c r="B87" s="45"/>
      <c r="C87" s="5" t="e">
        <f>VLOOKUP($B87,général!$A$2:$I$409,4)</f>
        <v>#N/A</v>
      </c>
      <c r="D87" s="5" t="e">
        <f>VLOOKUP($B87,général!$A$2:$I$409,5)</f>
        <v>#N/A</v>
      </c>
      <c r="E87" s="5" t="e">
        <f>VLOOKUP($B87,général!$A$2:$I$409,8)</f>
        <v>#N/A</v>
      </c>
      <c r="F87" s="46"/>
    </row>
    <row r="88" spans="1:6" x14ac:dyDescent="0.25">
      <c r="A88" s="5">
        <v>85</v>
      </c>
      <c r="B88" s="45"/>
      <c r="C88" s="5" t="e">
        <f>VLOOKUP($B88,général!$A$2:$I$409,4)</f>
        <v>#N/A</v>
      </c>
      <c r="D88" s="5" t="e">
        <f>VLOOKUP($B88,général!$A$2:$I$409,5)</f>
        <v>#N/A</v>
      </c>
      <c r="E88" s="5" t="e">
        <f>VLOOKUP($B88,général!$A$2:$I$409,8)</f>
        <v>#N/A</v>
      </c>
      <c r="F88" s="46"/>
    </row>
    <row r="89" spans="1:6" x14ac:dyDescent="0.25">
      <c r="A89" s="5">
        <v>86</v>
      </c>
      <c r="B89" s="45"/>
      <c r="C89" s="5" t="e">
        <f>VLOOKUP($B89,général!$A$2:$I$409,4)</f>
        <v>#N/A</v>
      </c>
      <c r="D89" s="5" t="e">
        <f>VLOOKUP($B89,général!$A$2:$I$409,5)</f>
        <v>#N/A</v>
      </c>
      <c r="E89" s="5" t="e">
        <f>VLOOKUP($B89,général!$A$2:$I$409,8)</f>
        <v>#N/A</v>
      </c>
      <c r="F89" s="46"/>
    </row>
    <row r="90" spans="1:6" x14ac:dyDescent="0.25">
      <c r="A90" s="5">
        <v>87</v>
      </c>
      <c r="B90" s="45"/>
      <c r="C90" s="5" t="e">
        <f>VLOOKUP($B90,général!$A$2:$I$409,4)</f>
        <v>#N/A</v>
      </c>
      <c r="D90" s="5" t="e">
        <f>VLOOKUP($B90,général!$A$2:$I$409,5)</f>
        <v>#N/A</v>
      </c>
      <c r="E90" s="5" t="e">
        <f>VLOOKUP($B90,général!$A$2:$I$409,8)</f>
        <v>#N/A</v>
      </c>
      <c r="F90" s="46"/>
    </row>
    <row r="91" spans="1:6" x14ac:dyDescent="0.25">
      <c r="A91" s="5">
        <v>88</v>
      </c>
      <c r="B91" s="45"/>
      <c r="C91" s="5" t="e">
        <f>VLOOKUP($B91,général!$A$2:$I$409,4)</f>
        <v>#N/A</v>
      </c>
      <c r="D91" s="5" t="e">
        <f>VLOOKUP($B91,général!$A$2:$I$409,5)</f>
        <v>#N/A</v>
      </c>
      <c r="E91" s="5" t="e">
        <f>VLOOKUP($B91,général!$A$2:$I$409,8)</f>
        <v>#N/A</v>
      </c>
      <c r="F91" s="46"/>
    </row>
    <row r="92" spans="1:6" x14ac:dyDescent="0.25">
      <c r="A92" s="5">
        <v>89</v>
      </c>
      <c r="B92" s="45"/>
      <c r="C92" s="5" t="e">
        <f>VLOOKUP($B92,général!$A$2:$I$409,4)</f>
        <v>#N/A</v>
      </c>
      <c r="D92" s="5" t="e">
        <f>VLOOKUP($B92,général!$A$2:$I$409,5)</f>
        <v>#N/A</v>
      </c>
      <c r="E92" s="5" t="e">
        <f>VLOOKUP($B92,général!$A$2:$I$409,8)</f>
        <v>#N/A</v>
      </c>
      <c r="F92" s="46"/>
    </row>
    <row r="93" spans="1:6" x14ac:dyDescent="0.25">
      <c r="A93" s="5">
        <v>90</v>
      </c>
      <c r="B93" s="45"/>
      <c r="C93" s="5" t="e">
        <f>VLOOKUP($B93,général!$A$2:$I$409,4)</f>
        <v>#N/A</v>
      </c>
      <c r="D93" s="5" t="e">
        <f>VLOOKUP($B93,général!$A$2:$I$409,5)</f>
        <v>#N/A</v>
      </c>
      <c r="E93" s="5" t="e">
        <f>VLOOKUP($B93,général!$A$2:$I$409,8)</f>
        <v>#N/A</v>
      </c>
      <c r="F93" s="46"/>
    </row>
    <row r="94" spans="1:6" x14ac:dyDescent="0.25">
      <c r="A94" s="5">
        <v>91</v>
      </c>
      <c r="B94" s="45"/>
      <c r="C94" s="5" t="e">
        <f>VLOOKUP($B94,général!$A$2:$I$409,4)</f>
        <v>#N/A</v>
      </c>
      <c r="D94" s="5" t="e">
        <f>VLOOKUP($B94,général!$A$2:$I$409,5)</f>
        <v>#N/A</v>
      </c>
      <c r="E94" s="5" t="e">
        <f>VLOOKUP($B94,général!$A$2:$I$409,8)</f>
        <v>#N/A</v>
      </c>
      <c r="F94" s="46"/>
    </row>
    <row r="95" spans="1:6" x14ac:dyDescent="0.25">
      <c r="A95" s="5">
        <v>92</v>
      </c>
      <c r="B95" s="45"/>
      <c r="C95" s="5" t="e">
        <f>VLOOKUP($B95,général!$A$2:$I$409,4)</f>
        <v>#N/A</v>
      </c>
      <c r="D95" s="5" t="e">
        <f>VLOOKUP($B95,général!$A$2:$I$409,5)</f>
        <v>#N/A</v>
      </c>
      <c r="E95" s="5" t="e">
        <f>VLOOKUP($B95,général!$A$2:$I$409,8)</f>
        <v>#N/A</v>
      </c>
      <c r="F95" s="46"/>
    </row>
    <row r="96" spans="1:6" x14ac:dyDescent="0.25">
      <c r="A96" s="5">
        <v>93</v>
      </c>
      <c r="B96" s="45"/>
      <c r="C96" s="5" t="e">
        <f>VLOOKUP($B96,général!$A$2:$I$409,4)</f>
        <v>#N/A</v>
      </c>
      <c r="D96" s="5" t="e">
        <f>VLOOKUP($B96,général!$A$2:$I$409,5)</f>
        <v>#N/A</v>
      </c>
      <c r="E96" s="5" t="e">
        <f>VLOOKUP($B96,général!$A$2:$I$409,8)</f>
        <v>#N/A</v>
      </c>
      <c r="F96" s="46"/>
    </row>
    <row r="97" spans="1:6" x14ac:dyDescent="0.25">
      <c r="A97" s="5">
        <v>94</v>
      </c>
      <c r="B97" s="45"/>
      <c r="C97" s="5" t="e">
        <f>VLOOKUP($B97,général!$A$2:$I$409,4)</f>
        <v>#N/A</v>
      </c>
      <c r="D97" s="5" t="e">
        <f>VLOOKUP($B97,général!$A$2:$I$409,5)</f>
        <v>#N/A</v>
      </c>
      <c r="E97" s="5" t="e">
        <f>VLOOKUP($B97,général!$A$2:$I$409,8)</f>
        <v>#N/A</v>
      </c>
      <c r="F97" s="46"/>
    </row>
    <row r="98" spans="1:6" x14ac:dyDescent="0.25">
      <c r="A98" s="5">
        <v>95</v>
      </c>
      <c r="B98" s="45"/>
      <c r="C98" s="5" t="e">
        <f>VLOOKUP($B98,général!$A$2:$I$409,4)</f>
        <v>#N/A</v>
      </c>
      <c r="D98" s="5" t="e">
        <f>VLOOKUP($B98,général!$A$2:$I$409,5)</f>
        <v>#N/A</v>
      </c>
      <c r="E98" s="5" t="e">
        <f>VLOOKUP($B98,général!$A$2:$I$409,8)</f>
        <v>#N/A</v>
      </c>
      <c r="F98" s="46"/>
    </row>
    <row r="99" spans="1:6" x14ac:dyDescent="0.25">
      <c r="A99" s="5">
        <v>96</v>
      </c>
      <c r="B99" s="45"/>
      <c r="C99" s="5" t="e">
        <f>VLOOKUP($B99,général!$A$2:$I$409,4)</f>
        <v>#N/A</v>
      </c>
      <c r="D99" s="5" t="e">
        <f>VLOOKUP($B99,général!$A$2:$I$409,5)</f>
        <v>#N/A</v>
      </c>
      <c r="E99" s="5" t="e">
        <f>VLOOKUP($B99,général!$A$2:$I$409,8)</f>
        <v>#N/A</v>
      </c>
      <c r="F99" s="46"/>
    </row>
    <row r="100" spans="1:6" x14ac:dyDescent="0.25">
      <c r="A100" s="5">
        <v>97</v>
      </c>
      <c r="B100" s="45"/>
      <c r="C100" s="5" t="e">
        <f>VLOOKUP($B100,général!$A$2:$I$409,4)</f>
        <v>#N/A</v>
      </c>
      <c r="D100" s="5" t="e">
        <f>VLOOKUP($B100,général!$A$2:$I$409,5)</f>
        <v>#N/A</v>
      </c>
      <c r="E100" s="5" t="e">
        <f>VLOOKUP($B100,général!$A$2:$I$409,8)</f>
        <v>#N/A</v>
      </c>
      <c r="F100" s="46"/>
    </row>
    <row r="101" spans="1:6" x14ac:dyDescent="0.25">
      <c r="A101" s="5">
        <v>98</v>
      </c>
      <c r="B101" s="45"/>
      <c r="C101" s="5" t="e">
        <f>VLOOKUP($B101,général!$A$2:$I$409,4)</f>
        <v>#N/A</v>
      </c>
      <c r="D101" s="5" t="e">
        <f>VLOOKUP($B101,général!$A$2:$I$409,5)</f>
        <v>#N/A</v>
      </c>
      <c r="E101" s="5" t="e">
        <f>VLOOKUP($B101,général!$A$2:$I$409,8)</f>
        <v>#N/A</v>
      </c>
      <c r="F101" s="46"/>
    </row>
    <row r="102" spans="1:6" x14ac:dyDescent="0.25">
      <c r="A102" s="5">
        <v>99</v>
      </c>
      <c r="B102" s="45"/>
      <c r="C102" s="5" t="e">
        <f>VLOOKUP($B102,général!$A$2:$I$409,4)</f>
        <v>#N/A</v>
      </c>
      <c r="D102" s="5" t="e">
        <f>VLOOKUP($B102,général!$A$2:$I$409,5)</f>
        <v>#N/A</v>
      </c>
      <c r="E102" s="5" t="e">
        <f>VLOOKUP($B102,général!$A$2:$I$409,8)</f>
        <v>#N/A</v>
      </c>
      <c r="F102" s="46"/>
    </row>
    <row r="103" spans="1:6" x14ac:dyDescent="0.25">
      <c r="A103" s="5">
        <v>100</v>
      </c>
      <c r="B103" s="45"/>
      <c r="C103" s="5" t="e">
        <f>VLOOKUP($B103,général!$A$2:$I$409,4)</f>
        <v>#N/A</v>
      </c>
      <c r="D103" s="5" t="e">
        <f>VLOOKUP($B103,général!$A$2:$I$409,5)</f>
        <v>#N/A</v>
      </c>
      <c r="E103" s="5" t="e">
        <f>VLOOKUP($B103,général!$A$2:$I$409,8)</f>
        <v>#N/A</v>
      </c>
      <c r="F103" s="46"/>
    </row>
  </sheetData>
  <autoFilter ref="A3:F103"/>
  <mergeCells count="1">
    <mergeCell ref="A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42</vt:i4>
      </vt:variant>
    </vt:vector>
  </HeadingPairs>
  <TitlesOfParts>
    <vt:vector size="66" baseType="lpstr">
      <vt:lpstr>général</vt:lpstr>
      <vt:lpstr>Primaire G</vt:lpstr>
      <vt:lpstr>Primaire F</vt:lpstr>
      <vt:lpstr>BF</vt:lpstr>
      <vt:lpstr>BG</vt:lpstr>
      <vt:lpstr>MF</vt:lpstr>
      <vt:lpstr>MG</vt:lpstr>
      <vt:lpstr>CG</vt:lpstr>
      <vt:lpstr>CF</vt:lpstr>
      <vt:lpstr>6A</vt:lpstr>
      <vt:lpstr>6B</vt:lpstr>
      <vt:lpstr>6C</vt:lpstr>
      <vt:lpstr>6D</vt:lpstr>
      <vt:lpstr>5A</vt:lpstr>
      <vt:lpstr>5B</vt:lpstr>
      <vt:lpstr>5C</vt:lpstr>
      <vt:lpstr>5D</vt:lpstr>
      <vt:lpstr>4A</vt:lpstr>
      <vt:lpstr>4B</vt:lpstr>
      <vt:lpstr>4C</vt:lpstr>
      <vt:lpstr>4D</vt:lpstr>
      <vt:lpstr>3A</vt:lpstr>
      <vt:lpstr>3B</vt:lpstr>
      <vt:lpstr>3C</vt:lpstr>
      <vt:lpstr>'3A'!_FilterDatabase</vt:lpstr>
      <vt:lpstr>'3B'!_FilterDatabase</vt:lpstr>
      <vt:lpstr>'3C'!_FilterDatabase</vt:lpstr>
      <vt:lpstr>'4A'!_FilterDatabase</vt:lpstr>
      <vt:lpstr>'4B'!_FilterDatabase</vt:lpstr>
      <vt:lpstr>'4C'!_FilterDatabase</vt:lpstr>
      <vt:lpstr>'4D'!_FilterDatabase</vt:lpstr>
      <vt:lpstr>'5A'!_FilterDatabase</vt:lpstr>
      <vt:lpstr>'5B'!_FilterDatabase</vt:lpstr>
      <vt:lpstr>'5C'!_FilterDatabase</vt:lpstr>
      <vt:lpstr>'5D'!_FilterDatabase</vt:lpstr>
      <vt:lpstr>'6C'!_FilterDatabase</vt:lpstr>
      <vt:lpstr>'6D'!_FilterDatabase</vt:lpstr>
      <vt:lpstr>BF!_FilterDatabase</vt:lpstr>
      <vt:lpstr>BG!_FilterDatabase</vt:lpstr>
      <vt:lpstr>CF!_FilterDatabase</vt:lpstr>
      <vt:lpstr>CG!_FilterDatabase</vt:lpstr>
      <vt:lpstr>général!_FilterDatabase</vt:lpstr>
      <vt:lpstr>MF!_FilterDatabase</vt:lpstr>
      <vt:lpstr>MG!_FilterDatabase</vt:lpstr>
      <vt:lpstr>'3A'!_FilterDatabase_0</vt:lpstr>
      <vt:lpstr>'3B'!_FilterDatabase_0</vt:lpstr>
      <vt:lpstr>'3C'!_FilterDatabase_0</vt:lpstr>
      <vt:lpstr>'4A'!_FilterDatabase_0</vt:lpstr>
      <vt:lpstr>'4B'!_FilterDatabase_0</vt:lpstr>
      <vt:lpstr>'4C'!_FilterDatabase_0</vt:lpstr>
      <vt:lpstr>'4D'!_FilterDatabase_0</vt:lpstr>
      <vt:lpstr>'5A'!_FilterDatabase_0</vt:lpstr>
      <vt:lpstr>'5B'!_FilterDatabase_0</vt:lpstr>
      <vt:lpstr>'5C'!_FilterDatabase_0</vt:lpstr>
      <vt:lpstr>'5D'!_FilterDatabase_0</vt:lpstr>
      <vt:lpstr>'6A'!_FilterDatabase_0</vt:lpstr>
      <vt:lpstr>'6B'!_FilterDatabase_0</vt:lpstr>
      <vt:lpstr>'6C'!_FilterDatabase_0</vt:lpstr>
      <vt:lpstr>'6D'!_FilterDatabase_0</vt:lpstr>
      <vt:lpstr>BF!_FilterDatabase_0</vt:lpstr>
      <vt:lpstr>BG!_FilterDatabase_0</vt:lpstr>
      <vt:lpstr>CF!_FilterDatabase_0</vt:lpstr>
      <vt:lpstr>CG!_FilterDatabase_0</vt:lpstr>
      <vt:lpstr>général!_FilterDatabase_0</vt:lpstr>
      <vt:lpstr>MF!_FilterDatabase_0</vt:lpstr>
      <vt:lpstr>MG!_FilterDatabase_0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JETILEMATH</dc:creator>
  <dc:description/>
  <cp:lastModifiedBy>JETILEMATH</cp:lastModifiedBy>
  <cp:revision>13</cp:revision>
  <cp:lastPrinted>2017-10-18T14:13:43Z</cp:lastPrinted>
  <dcterms:created xsi:type="dcterms:W3CDTF">2017-09-05T11:12:05Z</dcterms:created>
  <dcterms:modified xsi:type="dcterms:W3CDTF">2017-10-19T17:14:14Z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