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60" windowWidth="7860" windowHeight="2385" activeTab="2"/>
  </bookViews>
  <sheets>
    <sheet name="ANALYSE TAUX OCCUPATION" sheetId="1" r:id="rId1"/>
    <sheet name="TABLE" sheetId="2" r:id="rId2"/>
    <sheet name="MODE D'EMPLOI" sheetId="3" r:id="rId3"/>
  </sheets>
  <definedNames>
    <definedName name="MOIS">TABLE!$A$2:$A$13</definedName>
  </definedNames>
  <calcPr calcId="125725"/>
</workbook>
</file>

<file path=xl/calcChain.xml><?xml version="1.0" encoding="utf-8"?>
<calcChain xmlns="http://schemas.openxmlformats.org/spreadsheetml/2006/main">
  <c r="P4" i="1"/>
  <c r="P5"/>
  <c r="P6"/>
  <c r="P7"/>
  <c r="P8"/>
  <c r="P9"/>
  <c r="P10"/>
  <c r="P11"/>
  <c r="P12"/>
  <c r="P13"/>
  <c r="P14"/>
  <c r="P15"/>
  <c r="P16"/>
  <c r="P17"/>
  <c r="P18"/>
  <c r="P19"/>
  <c r="D20"/>
  <c r="E20"/>
  <c r="F20"/>
  <c r="G20"/>
  <c r="H20"/>
  <c r="I20"/>
  <c r="J20"/>
  <c r="K20"/>
  <c r="L20"/>
  <c r="M20"/>
  <c r="N20"/>
  <c r="C20"/>
  <c r="O4"/>
  <c r="O5"/>
  <c r="O6"/>
  <c r="O7"/>
  <c r="O8"/>
  <c r="O9"/>
  <c r="O10"/>
  <c r="O11"/>
  <c r="O12"/>
  <c r="O13"/>
  <c r="O14"/>
  <c r="O15"/>
  <c r="O16"/>
  <c r="O17"/>
  <c r="O18"/>
  <c r="O19"/>
  <c r="O3"/>
  <c r="P3"/>
  <c r="O20" l="1"/>
</calcChain>
</file>

<file path=xl/sharedStrings.xml><?xml version="1.0" encoding="utf-8"?>
<sst xmlns="http://schemas.openxmlformats.org/spreadsheetml/2006/main" count="49" uniqueCount="31">
  <si>
    <t>Revenue 1718</t>
  </si>
  <si>
    <t>Revenue 1720</t>
  </si>
  <si>
    <t>Revenue 1722</t>
  </si>
  <si>
    <t>Janvier</t>
  </si>
  <si>
    <t>Février</t>
  </si>
  <si>
    <t>Mars</t>
  </si>
  <si>
    <t>Avril</t>
  </si>
  <si>
    <t>Mai</t>
  </si>
  <si>
    <t>Juin</t>
  </si>
  <si>
    <t>Juillet</t>
  </si>
  <si>
    <t>Août</t>
  </si>
  <si>
    <t>Septembre</t>
  </si>
  <si>
    <t>Octobre</t>
  </si>
  <si>
    <t>Novembre</t>
  </si>
  <si>
    <t>Décembre</t>
  </si>
  <si>
    <t>Revenue 1723</t>
  </si>
  <si>
    <t>ANALYSE TAUX D'OCCUPATION ARRETEE A FIN :</t>
  </si>
  <si>
    <t>MOIS</t>
  </si>
  <si>
    <t>M.DEBUT</t>
  </si>
  <si>
    <t>DE L'ANNEE</t>
  </si>
  <si>
    <t>TAUX OCCUP.</t>
  </si>
  <si>
    <t>Revenu Total/Mois</t>
  </si>
  <si>
    <t>TOTAUX P/BIENS</t>
  </si>
  <si>
    <t>MODE D'EMPLOI</t>
  </si>
  <si>
    <t>Saisir l'année du tableur en F1 (informatif ne sert que pour indiquer l'année traitée par le tableur)</t>
  </si>
  <si>
    <t>Saisir tous les biens dont on désire comptabilser les revenus et calculer le taux d'occupation en précisant :
- en colonne A le mois de mise en service (si le bien existait avant l'année du tableur, on encode bien entendu "Janvier")
- la désignation du bien en colonne B</t>
  </si>
  <si>
    <t>Saisir mois par mois les revenus encaissés</t>
  </si>
  <si>
    <t xml:space="preserve">Dans le présent tableur, les totaux tiennent compte de l'entièreté de l'année.
Il est possible, comme pour le taux d'occupation, de calculer les totaux de loyers arrêtés au mois désirés.  Si intérêt me le dire pour adaptation des formules.  </t>
  </si>
  <si>
    <t>Bon amusement !</t>
  </si>
  <si>
    <t>Objectifs de ce tableur :
- calculer les revenus par biens et par mois
- calculer le taux d'occupation par bien en fonction de leur date de mise en service pour l'année du tableur et du mois d'arrêter choisi par l'opérateur (en principe le mois du dernier encaissement)</t>
  </si>
  <si>
    <r>
      <t xml:space="preserve">Saisir le mois d'arrêter du calcul du taux d'occupation à l'aide de la liste déroulante (dans l'exemple le mois de mai).
</t>
    </r>
    <r>
      <rPr>
        <b/>
        <sz val="10"/>
        <color theme="1"/>
        <rFont val="Arial"/>
        <family val="2"/>
      </rPr>
      <t>A noter : le tableur est capable de recalculer le taux d'occupation pour TOUS les mois de l'année même ceux antérieurs au mois du dernier encaissement ainsi si l'opérateur veut calculer le taux à fin Février, le tableur tiendra compte des encaisssements jusque fin février et fera le rapport de ceux ci pour le nombre de mois demandés à savoir 2</t>
    </r>
  </si>
</sst>
</file>

<file path=xl/styles.xml><?xml version="1.0" encoding="utf-8"?>
<styleSheet xmlns="http://schemas.openxmlformats.org/spreadsheetml/2006/main">
  <numFmts count="1">
    <numFmt numFmtId="167" formatCode="#,##0.00\ [$$-C0C]"/>
  </numFmts>
  <fonts count="4">
    <font>
      <sz val="10"/>
      <color theme="1"/>
      <name val="Arial"/>
      <family val="2"/>
    </font>
    <font>
      <b/>
      <sz val="10"/>
      <color theme="1"/>
      <name val="Arial"/>
      <family val="2"/>
    </font>
    <font>
      <sz val="11"/>
      <color rgb="FF333333"/>
      <name val="Arial"/>
      <family val="2"/>
    </font>
    <font>
      <b/>
      <sz val="10"/>
      <color rgb="FF0070C0"/>
      <name val="Arial"/>
      <family val="2"/>
    </font>
  </fonts>
  <fills count="3">
    <fill>
      <patternFill patternType="none"/>
    </fill>
    <fill>
      <patternFill patternType="gray125"/>
    </fill>
    <fill>
      <patternFill patternType="solid">
        <fgColor rgb="FFFFFFFF"/>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s>
  <cellStyleXfs count="1">
    <xf numFmtId="0" fontId="0" fillId="0" borderId="0"/>
  </cellStyleXfs>
  <cellXfs count="29">
    <xf numFmtId="0" fontId="0" fillId="0" borderId="0" xfId="0"/>
    <xf numFmtId="167" fontId="2" fillId="2" borderId="0" xfId="0" applyNumberFormat="1" applyFont="1" applyFill="1" applyAlignment="1">
      <alignment wrapText="1"/>
    </xf>
    <xf numFmtId="0" fontId="3" fillId="0" borderId="0" xfId="0" applyFont="1" applyAlignment="1">
      <alignment horizontal="center"/>
    </xf>
    <xf numFmtId="0" fontId="0" fillId="0" borderId="4" xfId="0" applyBorder="1"/>
    <xf numFmtId="167" fontId="0" fillId="0" borderId="5" xfId="0" applyNumberFormat="1"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167" fontId="0" fillId="0" borderId="13" xfId="0" applyNumberFormat="1" applyBorder="1"/>
    <xf numFmtId="0" fontId="0" fillId="0" borderId="0" xfId="0" applyNumberFormat="1"/>
    <xf numFmtId="10" fontId="1" fillId="0" borderId="10" xfId="0" applyNumberFormat="1" applyFont="1" applyBorder="1"/>
    <xf numFmtId="10" fontId="1" fillId="0" borderId="11" xfId="0" applyNumberFormat="1" applyFont="1" applyBorder="1"/>
    <xf numFmtId="167" fontId="1" fillId="0" borderId="10" xfId="0" applyNumberFormat="1" applyFont="1" applyBorder="1"/>
    <xf numFmtId="167" fontId="1" fillId="0" borderId="1" xfId="0" applyNumberFormat="1" applyFont="1" applyBorder="1"/>
    <xf numFmtId="167" fontId="1" fillId="0" borderId="2" xfId="0" applyNumberFormat="1" applyFont="1" applyBorder="1"/>
    <xf numFmtId="167" fontId="1" fillId="0" borderId="12" xfId="0" applyNumberFormat="1" applyFont="1" applyBorder="1"/>
    <xf numFmtId="0" fontId="0" fillId="0" borderId="1" xfId="0" applyFill="1" applyBorder="1" applyAlignment="1">
      <alignment horizontal="center"/>
    </xf>
    <xf numFmtId="0" fontId="0" fillId="0" borderId="1" xfId="0" applyBorder="1" applyAlignment="1">
      <alignment horizontal="center"/>
    </xf>
    <xf numFmtId="0" fontId="0" fillId="0" borderId="8" xfId="0" applyBorder="1" applyAlignment="1">
      <alignment horizontal="center"/>
    </xf>
    <xf numFmtId="0" fontId="0" fillId="0" borderId="2" xfId="0" applyBorder="1" applyAlignment="1">
      <alignment horizontal="center"/>
    </xf>
    <xf numFmtId="0" fontId="0" fillId="0" borderId="12" xfId="0" applyBorder="1" applyAlignment="1">
      <alignment horizontal="center"/>
    </xf>
    <xf numFmtId="0" fontId="0" fillId="0" borderId="14" xfId="0" applyBorder="1"/>
    <xf numFmtId="0" fontId="0" fillId="0" borderId="3" xfId="0" applyBorder="1"/>
    <xf numFmtId="0" fontId="0" fillId="0" borderId="6" xfId="0" applyBorder="1"/>
    <xf numFmtId="0" fontId="0" fillId="0" borderId="15" xfId="0" applyBorder="1"/>
    <xf numFmtId="0" fontId="0" fillId="0" borderId="0" xfId="0" applyAlignment="1">
      <alignment vertical="top" wrapText="1"/>
    </xf>
    <xf numFmtId="0" fontId="1" fillId="0" borderId="0" xfId="0" applyFont="1" applyAlignment="1">
      <alignmen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R21"/>
  <sheetViews>
    <sheetView workbookViewId="0">
      <selection activeCell="D1" sqref="D1"/>
    </sheetView>
  </sheetViews>
  <sheetFormatPr baseColWidth="10" defaultRowHeight="12.75"/>
  <cols>
    <col min="2" max="2" width="22.140625" customWidth="1"/>
    <col min="15" max="15" width="19" bestFit="1" customWidth="1"/>
    <col min="16" max="16" width="13.28515625" bestFit="1" customWidth="1"/>
  </cols>
  <sheetData>
    <row r="1" spans="1:18" ht="13.5" thickBot="1">
      <c r="A1" t="s">
        <v>16</v>
      </c>
      <c r="D1" s="2" t="s">
        <v>7</v>
      </c>
      <c r="E1" t="s">
        <v>19</v>
      </c>
      <c r="F1" s="2">
        <v>2017</v>
      </c>
    </row>
    <row r="2" spans="1:18" ht="13.5" thickBot="1">
      <c r="A2" s="19" t="s">
        <v>18</v>
      </c>
      <c r="B2" s="20"/>
      <c r="C2" s="21" t="s">
        <v>3</v>
      </c>
      <c r="D2" s="21" t="s">
        <v>4</v>
      </c>
      <c r="E2" s="21" t="s">
        <v>5</v>
      </c>
      <c r="F2" s="21" t="s">
        <v>6</v>
      </c>
      <c r="G2" s="21" t="s">
        <v>7</v>
      </c>
      <c r="H2" s="21" t="s">
        <v>8</v>
      </c>
      <c r="I2" s="21" t="s">
        <v>9</v>
      </c>
      <c r="J2" s="21" t="s">
        <v>10</v>
      </c>
      <c r="K2" s="21" t="s">
        <v>11</v>
      </c>
      <c r="L2" s="21" t="s">
        <v>12</v>
      </c>
      <c r="M2" s="21" t="s">
        <v>13</v>
      </c>
      <c r="N2" s="22" t="s">
        <v>14</v>
      </c>
      <c r="O2" s="18" t="s">
        <v>22</v>
      </c>
      <c r="P2" s="18" t="s">
        <v>20</v>
      </c>
    </row>
    <row r="3" spans="1:18">
      <c r="A3" s="8" t="s">
        <v>3</v>
      </c>
      <c r="B3" s="7" t="s">
        <v>0</v>
      </c>
      <c r="C3" s="4">
        <v>475</v>
      </c>
      <c r="D3" s="4">
        <v>475</v>
      </c>
      <c r="E3" s="4">
        <v>475</v>
      </c>
      <c r="F3" s="4">
        <v>475</v>
      </c>
      <c r="G3" s="4">
        <v>475</v>
      </c>
      <c r="H3" s="4"/>
      <c r="I3" s="4"/>
      <c r="J3" s="4"/>
      <c r="K3" s="4"/>
      <c r="L3" s="4"/>
      <c r="M3" s="4"/>
      <c r="N3" s="10"/>
      <c r="O3" s="14">
        <f>SUM(C3:N3)</f>
        <v>2375</v>
      </c>
      <c r="P3" s="12">
        <f ca="1">IFERROR(COUNTIF(INDIRECT(ADDRESS(ROW(),VLOOKUP($A3,TABLE!$A$2:$B$13,2,FALSE)+2)):INDIRECT(ADDRESS(ROW(),VLOOKUP($D$1,TABLE!$A$2:$B$13,2,FALSE)+2)),"&gt;0")/IFERROR(VLOOKUP($D$1,TABLE!$A$2:$B$13,2,FALSE)-VLOOKUP($A3,TABLE!$A$2:$B$13,2,FALSE)+1,""),"")</f>
        <v>1</v>
      </c>
      <c r="Q3" s="11"/>
      <c r="R3" s="11"/>
    </row>
    <row r="4" spans="1:18">
      <c r="A4" s="8" t="s">
        <v>3</v>
      </c>
      <c r="B4" s="7" t="s">
        <v>1</v>
      </c>
      <c r="C4" s="4">
        <v>480</v>
      </c>
      <c r="D4" s="4">
        <v>0</v>
      </c>
      <c r="E4" s="4">
        <v>480</v>
      </c>
      <c r="F4" s="4">
        <v>480</v>
      </c>
      <c r="G4" s="4">
        <v>0</v>
      </c>
      <c r="H4" s="4"/>
      <c r="I4" s="4"/>
      <c r="J4" s="4"/>
      <c r="K4" s="4"/>
      <c r="L4" s="4"/>
      <c r="M4" s="4"/>
      <c r="N4" s="10"/>
      <c r="O4" s="14">
        <f t="shared" ref="O4:O19" si="0">SUM(C4:N4)</f>
        <v>1440</v>
      </c>
      <c r="P4" s="12">
        <f ca="1">IFERROR(COUNTIF(INDIRECT(ADDRESS(ROW(),VLOOKUP($A4,TABLE!$A$2:$B$13,2,FALSE)+2)):INDIRECT(ADDRESS(ROW(),VLOOKUP($D$1,TABLE!$A$2:$B$13,2,FALSE)+2)),"&gt;0")/IFERROR(VLOOKUP($D$1,TABLE!$A$2:$B$13,2,FALSE)-VLOOKUP($A4,TABLE!$A$2:$B$13,2,FALSE)+1,""),"")</f>
        <v>0.6</v>
      </c>
      <c r="Q4" s="11"/>
    </row>
    <row r="5" spans="1:18">
      <c r="A5" s="8" t="s">
        <v>3</v>
      </c>
      <c r="B5" s="7" t="s">
        <v>2</v>
      </c>
      <c r="C5" s="4">
        <v>0</v>
      </c>
      <c r="D5" s="4">
        <v>475</v>
      </c>
      <c r="E5" s="4">
        <v>0</v>
      </c>
      <c r="F5" s="4">
        <v>475</v>
      </c>
      <c r="G5" s="4">
        <v>475</v>
      </c>
      <c r="H5" s="4"/>
      <c r="I5" s="4"/>
      <c r="J5" s="4"/>
      <c r="K5" s="4"/>
      <c r="L5" s="4"/>
      <c r="M5" s="4"/>
      <c r="N5" s="10"/>
      <c r="O5" s="14">
        <f t="shared" si="0"/>
        <v>1425</v>
      </c>
      <c r="P5" s="12">
        <f ca="1">IFERROR(COUNTIF(INDIRECT(ADDRESS(ROW(),VLOOKUP($A5,TABLE!$A$2:$B$13,2,FALSE)+2)):INDIRECT(ADDRESS(ROW(),VLOOKUP($D$1,TABLE!$A$2:$B$13,2,FALSE)+2)),"&gt;0")/IFERROR(VLOOKUP($D$1,TABLE!$A$2:$B$13,2,FALSE)-VLOOKUP($A5,TABLE!$A$2:$B$13,2,FALSE)+1,""),"")</f>
        <v>0.6</v>
      </c>
      <c r="Q5" s="11"/>
    </row>
    <row r="6" spans="1:18">
      <c r="A6" s="8" t="s">
        <v>4</v>
      </c>
      <c r="B6" s="7" t="s">
        <v>15</v>
      </c>
      <c r="C6" s="4"/>
      <c r="D6" s="4">
        <v>500</v>
      </c>
      <c r="E6" s="4">
        <v>500</v>
      </c>
      <c r="F6" s="4">
        <v>0</v>
      </c>
      <c r="G6" s="4">
        <v>500</v>
      </c>
      <c r="H6" s="4"/>
      <c r="I6" s="4"/>
      <c r="J6" s="4"/>
      <c r="K6" s="4"/>
      <c r="L6" s="4"/>
      <c r="M6" s="4"/>
      <c r="N6" s="10"/>
      <c r="O6" s="14">
        <f t="shared" si="0"/>
        <v>1500</v>
      </c>
      <c r="P6" s="12">
        <f ca="1">IFERROR(COUNTIF(INDIRECT(ADDRESS(ROW(),VLOOKUP($A6,TABLE!$A$2:$B$13,2,FALSE)+2)):INDIRECT(ADDRESS(ROW(),VLOOKUP($D$1,TABLE!$A$2:$B$13,2,FALSE)+2)),"&gt;0")/IFERROR(VLOOKUP($D$1,TABLE!$A$2:$B$13,2,FALSE)-VLOOKUP($A6,TABLE!$A$2:$B$13,2,FALSE)+1,""),"")</f>
        <v>0.75</v>
      </c>
      <c r="Q6" s="11"/>
    </row>
    <row r="7" spans="1:18">
      <c r="A7" s="8" t="s">
        <v>5</v>
      </c>
      <c r="B7" s="7"/>
      <c r="C7" s="4"/>
      <c r="D7" s="4"/>
      <c r="E7" s="4">
        <v>0</v>
      </c>
      <c r="F7" s="4">
        <v>250</v>
      </c>
      <c r="G7" s="4">
        <v>250</v>
      </c>
      <c r="H7" s="4"/>
      <c r="I7" s="4"/>
      <c r="J7" s="4"/>
      <c r="K7" s="4"/>
      <c r="L7" s="4"/>
      <c r="M7" s="4"/>
      <c r="N7" s="10"/>
      <c r="O7" s="14">
        <f t="shared" si="0"/>
        <v>500</v>
      </c>
      <c r="P7" s="12">
        <f ca="1">IFERROR(COUNTIF(INDIRECT(ADDRESS(ROW(),VLOOKUP($A7,TABLE!$A$2:$B$13,2,FALSE)+2)):INDIRECT(ADDRESS(ROW(),VLOOKUP($D$1,TABLE!$A$2:$B$13,2,FALSE)+2)),"&gt;0")/IFERROR(VLOOKUP($D$1,TABLE!$A$2:$B$13,2,FALSE)-VLOOKUP($A7,TABLE!$A$2:$B$13,2,FALSE)+1,""),"")</f>
        <v>0.66666666666666663</v>
      </c>
      <c r="Q7" s="11"/>
    </row>
    <row r="8" spans="1:18">
      <c r="A8" s="8"/>
      <c r="B8" s="7"/>
      <c r="C8" s="4"/>
      <c r="D8" s="4"/>
      <c r="E8" s="4"/>
      <c r="F8" s="4"/>
      <c r="G8" s="4"/>
      <c r="H8" s="4"/>
      <c r="I8" s="4"/>
      <c r="J8" s="4"/>
      <c r="K8" s="4"/>
      <c r="L8" s="4"/>
      <c r="M8" s="4"/>
      <c r="N8" s="10"/>
      <c r="O8" s="14">
        <f t="shared" si="0"/>
        <v>0</v>
      </c>
      <c r="P8" s="12" t="str">
        <f ca="1">IFERROR(COUNTIF(INDIRECT(ADDRESS(ROW(),VLOOKUP($A8,TABLE!$A$2:$B$13,2,FALSE)+2)):INDIRECT(ADDRESS(ROW(),VLOOKUP($D$1,TABLE!$A$2:$B$13,2,FALSE)+2)),"&gt;0")/IFERROR(VLOOKUP($D$1,TABLE!$A$2:$B$13,2,FALSE)-VLOOKUP($A8,TABLE!$A$2:$B$13,2,FALSE)+1,""),"")</f>
        <v/>
      </c>
      <c r="Q8" s="11"/>
    </row>
    <row r="9" spans="1:18">
      <c r="A9" s="8"/>
      <c r="B9" s="7"/>
      <c r="C9" s="4"/>
      <c r="D9" s="4"/>
      <c r="E9" s="4"/>
      <c r="F9" s="4"/>
      <c r="G9" s="4"/>
      <c r="H9" s="4"/>
      <c r="I9" s="4"/>
      <c r="J9" s="4"/>
      <c r="K9" s="4"/>
      <c r="L9" s="4"/>
      <c r="M9" s="4"/>
      <c r="N9" s="10"/>
      <c r="O9" s="14">
        <f t="shared" si="0"/>
        <v>0</v>
      </c>
      <c r="P9" s="12" t="str">
        <f ca="1">IFERROR(COUNTIF(INDIRECT(ADDRESS(ROW(),VLOOKUP($A9,TABLE!$A$2:$B$13,2,FALSE)+2)):INDIRECT(ADDRESS(ROW(),VLOOKUP($D$1,TABLE!$A$2:$B$13,2,FALSE)+2)),"&gt;0")/IFERROR(VLOOKUP($D$1,TABLE!$A$2:$B$13,2,FALSE)-VLOOKUP($A9,TABLE!$A$2:$B$13,2,FALSE)+1,""),"")</f>
        <v/>
      </c>
      <c r="Q9" s="11"/>
    </row>
    <row r="10" spans="1:18">
      <c r="A10" s="8"/>
      <c r="B10" s="7"/>
      <c r="C10" s="4"/>
      <c r="D10" s="4"/>
      <c r="E10" s="4"/>
      <c r="F10" s="4"/>
      <c r="G10" s="4"/>
      <c r="H10" s="4"/>
      <c r="I10" s="4"/>
      <c r="J10" s="4"/>
      <c r="K10" s="4"/>
      <c r="L10" s="4"/>
      <c r="M10" s="4"/>
      <c r="N10" s="10"/>
      <c r="O10" s="14">
        <f t="shared" si="0"/>
        <v>0</v>
      </c>
      <c r="P10" s="12" t="str">
        <f ca="1">IFERROR(COUNTIF(INDIRECT(ADDRESS(ROW(),VLOOKUP($A10,TABLE!$A$2:$B$13,2,FALSE)+2)):INDIRECT(ADDRESS(ROW(),VLOOKUP($D$1,TABLE!$A$2:$B$13,2,FALSE)+2)),"&gt;0")/IFERROR(VLOOKUP($D$1,TABLE!$A$2:$B$13,2,FALSE)-VLOOKUP($A10,TABLE!$A$2:$B$13,2,FALSE)+1,""),"")</f>
        <v/>
      </c>
      <c r="Q10" s="11"/>
    </row>
    <row r="11" spans="1:18">
      <c r="A11" s="8"/>
      <c r="B11" s="7"/>
      <c r="C11" s="4"/>
      <c r="D11" s="4"/>
      <c r="E11" s="4"/>
      <c r="F11" s="4"/>
      <c r="G11" s="4"/>
      <c r="H11" s="4"/>
      <c r="I11" s="4"/>
      <c r="J11" s="4"/>
      <c r="K11" s="4"/>
      <c r="L11" s="4"/>
      <c r="M11" s="4"/>
      <c r="N11" s="10"/>
      <c r="O11" s="14">
        <f t="shared" si="0"/>
        <v>0</v>
      </c>
      <c r="P11" s="12" t="str">
        <f ca="1">IFERROR(COUNTIF(INDIRECT(ADDRESS(ROW(),VLOOKUP($A11,TABLE!$A$2:$B$13,2,FALSE)+2)):INDIRECT(ADDRESS(ROW(),VLOOKUP($D$1,TABLE!$A$2:$B$13,2,FALSE)+2)),"&gt;0")/IFERROR(VLOOKUP($D$1,TABLE!$A$2:$B$13,2,FALSE)-VLOOKUP($A11,TABLE!$A$2:$B$13,2,FALSE)+1,""),"")</f>
        <v/>
      </c>
      <c r="Q11" s="11"/>
    </row>
    <row r="12" spans="1:18">
      <c r="A12" s="8"/>
      <c r="B12" s="7"/>
      <c r="C12" s="4"/>
      <c r="D12" s="4"/>
      <c r="E12" s="4"/>
      <c r="F12" s="4"/>
      <c r="G12" s="4"/>
      <c r="H12" s="4"/>
      <c r="I12" s="4"/>
      <c r="J12" s="4"/>
      <c r="K12" s="4"/>
      <c r="L12" s="4"/>
      <c r="M12" s="4"/>
      <c r="N12" s="10"/>
      <c r="O12" s="14">
        <f t="shared" si="0"/>
        <v>0</v>
      </c>
      <c r="P12" s="12" t="str">
        <f ca="1">IFERROR(COUNTIF(INDIRECT(ADDRESS(ROW(),VLOOKUP($A12,TABLE!$A$2:$B$13,2,FALSE)+2)):INDIRECT(ADDRESS(ROW(),VLOOKUP($D$1,TABLE!$A$2:$B$13,2,FALSE)+2)),"&gt;0")/IFERROR(VLOOKUP($D$1,TABLE!$A$2:$B$13,2,FALSE)-VLOOKUP($A12,TABLE!$A$2:$B$13,2,FALSE)+1,""),"")</f>
        <v/>
      </c>
      <c r="Q12" s="11"/>
    </row>
    <row r="13" spans="1:18">
      <c r="A13" s="8"/>
      <c r="B13" s="7"/>
      <c r="C13" s="4"/>
      <c r="D13" s="4"/>
      <c r="E13" s="4"/>
      <c r="F13" s="4"/>
      <c r="G13" s="4"/>
      <c r="H13" s="4"/>
      <c r="I13" s="4"/>
      <c r="J13" s="4"/>
      <c r="K13" s="4"/>
      <c r="L13" s="4"/>
      <c r="M13" s="4"/>
      <c r="N13" s="10"/>
      <c r="O13" s="14">
        <f t="shared" si="0"/>
        <v>0</v>
      </c>
      <c r="P13" s="12" t="str">
        <f ca="1">IFERROR(COUNTIF(INDIRECT(ADDRESS(ROW(),VLOOKUP($A13,TABLE!$A$2:$B$13,2,FALSE)+2)):INDIRECT(ADDRESS(ROW(),VLOOKUP($D$1,TABLE!$A$2:$B$13,2,FALSE)+2)),"&gt;0")/IFERROR(VLOOKUP($D$1,TABLE!$A$2:$B$13,2,FALSE)-VLOOKUP($A13,TABLE!$A$2:$B$13,2,FALSE)+1,""),"")</f>
        <v/>
      </c>
      <c r="Q13" s="11"/>
    </row>
    <row r="14" spans="1:18">
      <c r="A14" s="8"/>
      <c r="B14" s="7"/>
      <c r="C14" s="4"/>
      <c r="D14" s="4"/>
      <c r="E14" s="4"/>
      <c r="F14" s="4"/>
      <c r="G14" s="4"/>
      <c r="H14" s="4"/>
      <c r="I14" s="4"/>
      <c r="J14" s="4"/>
      <c r="K14" s="4"/>
      <c r="L14" s="4"/>
      <c r="M14" s="4"/>
      <c r="N14" s="10"/>
      <c r="O14" s="14">
        <f t="shared" si="0"/>
        <v>0</v>
      </c>
      <c r="P14" s="12" t="str">
        <f ca="1">IFERROR(COUNTIF(INDIRECT(ADDRESS(ROW(),VLOOKUP($A14,TABLE!$A$2:$B$13,2,FALSE)+2)):INDIRECT(ADDRESS(ROW(),VLOOKUP($D$1,TABLE!$A$2:$B$13,2,FALSE)+2)),"&gt;0")/IFERROR(VLOOKUP($D$1,TABLE!$A$2:$B$13,2,FALSE)-VLOOKUP($A14,TABLE!$A$2:$B$13,2,FALSE)+1,""),"")</f>
        <v/>
      </c>
      <c r="Q14" s="11"/>
    </row>
    <row r="15" spans="1:18">
      <c r="A15" s="8"/>
      <c r="B15" s="7"/>
      <c r="C15" s="4"/>
      <c r="D15" s="4"/>
      <c r="E15" s="4"/>
      <c r="F15" s="4"/>
      <c r="G15" s="4"/>
      <c r="H15" s="4"/>
      <c r="I15" s="4"/>
      <c r="J15" s="4"/>
      <c r="K15" s="4"/>
      <c r="L15" s="4"/>
      <c r="M15" s="4"/>
      <c r="N15" s="10"/>
      <c r="O15" s="14">
        <f t="shared" si="0"/>
        <v>0</v>
      </c>
      <c r="P15" s="12" t="str">
        <f ca="1">IFERROR(COUNTIF(INDIRECT(ADDRESS(ROW(),VLOOKUP($A15,TABLE!$A$2:$B$13,2,FALSE)+2)):INDIRECT(ADDRESS(ROW(),VLOOKUP($D$1,TABLE!$A$2:$B$13,2,FALSE)+2)),"&gt;0")/IFERROR(VLOOKUP($D$1,TABLE!$A$2:$B$13,2,FALSE)-VLOOKUP($A15,TABLE!$A$2:$B$13,2,FALSE)+1,""),"")</f>
        <v/>
      </c>
      <c r="Q15" s="11"/>
    </row>
    <row r="16" spans="1:18">
      <c r="A16" s="8"/>
      <c r="B16" s="7"/>
      <c r="C16" s="4"/>
      <c r="D16" s="4"/>
      <c r="E16" s="4"/>
      <c r="F16" s="4"/>
      <c r="G16" s="4"/>
      <c r="H16" s="4"/>
      <c r="I16" s="4"/>
      <c r="J16" s="4"/>
      <c r="K16" s="4"/>
      <c r="L16" s="4"/>
      <c r="M16" s="4"/>
      <c r="N16" s="10"/>
      <c r="O16" s="14">
        <f t="shared" si="0"/>
        <v>0</v>
      </c>
      <c r="P16" s="12" t="str">
        <f ca="1">IFERROR(COUNTIF(INDIRECT(ADDRESS(ROW(),VLOOKUP($A16,TABLE!$A$2:$B$13,2,FALSE)+2)):INDIRECT(ADDRESS(ROW(),VLOOKUP($D$1,TABLE!$A$2:$B$13,2,FALSE)+2)),"&gt;0")/IFERROR(VLOOKUP($D$1,TABLE!$A$2:$B$13,2,FALSE)-VLOOKUP($A16,TABLE!$A$2:$B$13,2,FALSE)+1,""),"")</f>
        <v/>
      </c>
      <c r="Q16" s="11"/>
    </row>
    <row r="17" spans="1:17">
      <c r="A17" s="8"/>
      <c r="B17" s="7"/>
      <c r="C17" s="4"/>
      <c r="D17" s="4"/>
      <c r="E17" s="4"/>
      <c r="F17" s="4"/>
      <c r="G17" s="4"/>
      <c r="H17" s="4"/>
      <c r="I17" s="4"/>
      <c r="J17" s="4"/>
      <c r="K17" s="4"/>
      <c r="L17" s="4"/>
      <c r="M17" s="4"/>
      <c r="N17" s="10"/>
      <c r="O17" s="14">
        <f t="shared" si="0"/>
        <v>0</v>
      </c>
      <c r="P17" s="12" t="str">
        <f ca="1">IFERROR(COUNTIF(INDIRECT(ADDRESS(ROW(),VLOOKUP($A17,TABLE!$A$2:$B$13,2,FALSE)+2)):INDIRECT(ADDRESS(ROW(),VLOOKUP($D$1,TABLE!$A$2:$B$13,2,FALSE)+2)),"&gt;0")/IFERROR(VLOOKUP($D$1,TABLE!$A$2:$B$13,2,FALSE)-VLOOKUP($A17,TABLE!$A$2:$B$13,2,FALSE)+1,""),"")</f>
        <v/>
      </c>
      <c r="Q17" s="11"/>
    </row>
    <row r="18" spans="1:17">
      <c r="A18" s="8"/>
      <c r="B18" s="7"/>
      <c r="C18" s="4"/>
      <c r="D18" s="4"/>
      <c r="E18" s="4"/>
      <c r="F18" s="4"/>
      <c r="G18" s="4"/>
      <c r="H18" s="4"/>
      <c r="I18" s="4"/>
      <c r="J18" s="4"/>
      <c r="K18" s="4"/>
      <c r="L18" s="4"/>
      <c r="M18" s="4"/>
      <c r="N18" s="10"/>
      <c r="O18" s="14">
        <f t="shared" si="0"/>
        <v>0</v>
      </c>
      <c r="P18" s="12" t="str">
        <f ca="1">IFERROR(COUNTIF(INDIRECT(ADDRESS(ROW(),VLOOKUP($A18,TABLE!$A$2:$B$13,2,FALSE)+2)):INDIRECT(ADDRESS(ROW(),VLOOKUP($D$1,TABLE!$A$2:$B$13,2,FALSE)+2)),"&gt;0")/IFERROR(VLOOKUP($D$1,TABLE!$A$2:$B$13,2,FALSE)-VLOOKUP($A18,TABLE!$A$2:$B$13,2,FALSE)+1,""),"")</f>
        <v/>
      </c>
      <c r="Q18" s="11"/>
    </row>
    <row r="19" spans="1:17" ht="13.5" thickBot="1">
      <c r="A19" s="8"/>
      <c r="B19" s="7"/>
      <c r="C19" s="4"/>
      <c r="D19" s="4"/>
      <c r="E19" s="4"/>
      <c r="F19" s="4"/>
      <c r="G19" s="4"/>
      <c r="H19" s="4"/>
      <c r="I19" s="4"/>
      <c r="J19" s="4"/>
      <c r="K19" s="4"/>
      <c r="L19" s="4"/>
      <c r="M19" s="4"/>
      <c r="N19" s="10"/>
      <c r="O19" s="14">
        <f t="shared" si="0"/>
        <v>0</v>
      </c>
      <c r="P19" s="13" t="str">
        <f ca="1">IFERROR(COUNTIF(INDIRECT(ADDRESS(ROW(),VLOOKUP($A19,TABLE!$A$2:$B$13,2,FALSE)+2)):INDIRECT(ADDRESS(ROW(),VLOOKUP($D$1,TABLE!$A$2:$B$13,2,FALSE)+2)),"&gt;0")/IFERROR(VLOOKUP($D$1,TABLE!$A$2:$B$13,2,FALSE)-VLOOKUP($A19,TABLE!$A$2:$B$13,2,FALSE)+1,""),"")</f>
        <v/>
      </c>
      <c r="Q19" s="11"/>
    </row>
    <row r="20" spans="1:17" ht="13.5" thickBot="1">
      <c r="A20" s="9"/>
      <c r="B20" s="6" t="s">
        <v>21</v>
      </c>
      <c r="C20" s="16">
        <f>SUM(C3:C19)</f>
        <v>955</v>
      </c>
      <c r="D20" s="16">
        <f t="shared" ref="D20:O20" si="1">SUM(D3:D19)</f>
        <v>1450</v>
      </c>
      <c r="E20" s="16">
        <f t="shared" si="1"/>
        <v>1455</v>
      </c>
      <c r="F20" s="16">
        <f t="shared" si="1"/>
        <v>1680</v>
      </c>
      <c r="G20" s="16">
        <f t="shared" si="1"/>
        <v>1700</v>
      </c>
      <c r="H20" s="16">
        <f t="shared" si="1"/>
        <v>0</v>
      </c>
      <c r="I20" s="16">
        <f t="shared" si="1"/>
        <v>0</v>
      </c>
      <c r="J20" s="16">
        <f t="shared" si="1"/>
        <v>0</v>
      </c>
      <c r="K20" s="16">
        <f t="shared" si="1"/>
        <v>0</v>
      </c>
      <c r="L20" s="16">
        <f t="shared" si="1"/>
        <v>0</v>
      </c>
      <c r="M20" s="16">
        <f t="shared" si="1"/>
        <v>0</v>
      </c>
      <c r="N20" s="17">
        <f t="shared" si="1"/>
        <v>0</v>
      </c>
      <c r="O20" s="15">
        <f t="shared" si="1"/>
        <v>7240</v>
      </c>
    </row>
    <row r="21" spans="1:17" ht="14.25">
      <c r="D21" s="1"/>
      <c r="E21" s="1"/>
      <c r="F21" s="1"/>
      <c r="G21" s="1"/>
      <c r="H21" s="1"/>
      <c r="I21" s="1"/>
      <c r="J21" s="1"/>
      <c r="K21" s="1"/>
      <c r="L21" s="1"/>
      <c r="M21" s="1"/>
      <c r="N21" s="1"/>
    </row>
  </sheetData>
  <dataValidations count="1">
    <dataValidation type="list" allowBlank="1" showInputMessage="1" showErrorMessage="1" sqref="D1 A3:A19">
      <formula1>MOIS</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B13"/>
  <sheetViews>
    <sheetView workbookViewId="0">
      <selection activeCell="B17" sqref="B17:B18"/>
    </sheetView>
  </sheetViews>
  <sheetFormatPr baseColWidth="10" defaultRowHeight="12.75"/>
  <sheetData>
    <row r="1" spans="1:2" ht="13.5" thickBot="1">
      <c r="A1" t="s">
        <v>17</v>
      </c>
    </row>
    <row r="2" spans="1:2">
      <c r="A2" s="23" t="s">
        <v>3</v>
      </c>
      <c r="B2" s="24">
        <v>1</v>
      </c>
    </row>
    <row r="3" spans="1:2">
      <c r="A3" s="3" t="s">
        <v>4</v>
      </c>
      <c r="B3" s="25">
        <v>2</v>
      </c>
    </row>
    <row r="4" spans="1:2">
      <c r="A4" s="3" t="s">
        <v>5</v>
      </c>
      <c r="B4" s="25">
        <v>3</v>
      </c>
    </row>
    <row r="5" spans="1:2">
      <c r="A5" s="3" t="s">
        <v>6</v>
      </c>
      <c r="B5" s="25">
        <v>4</v>
      </c>
    </row>
    <row r="6" spans="1:2">
      <c r="A6" s="3" t="s">
        <v>7</v>
      </c>
      <c r="B6" s="25">
        <v>5</v>
      </c>
    </row>
    <row r="7" spans="1:2">
      <c r="A7" s="3" t="s">
        <v>8</v>
      </c>
      <c r="B7" s="25">
        <v>6</v>
      </c>
    </row>
    <row r="8" spans="1:2">
      <c r="A8" s="3" t="s">
        <v>9</v>
      </c>
      <c r="B8" s="25">
        <v>7</v>
      </c>
    </row>
    <row r="9" spans="1:2">
      <c r="A9" s="3" t="s">
        <v>10</v>
      </c>
      <c r="B9" s="25">
        <v>8</v>
      </c>
    </row>
    <row r="10" spans="1:2">
      <c r="A10" s="3" t="s">
        <v>11</v>
      </c>
      <c r="B10" s="25">
        <v>9</v>
      </c>
    </row>
    <row r="11" spans="1:2">
      <c r="A11" s="3" t="s">
        <v>12</v>
      </c>
      <c r="B11" s="25">
        <v>10</v>
      </c>
    </row>
    <row r="12" spans="1:2">
      <c r="A12" s="3" t="s">
        <v>13</v>
      </c>
      <c r="B12" s="25">
        <v>11</v>
      </c>
    </row>
    <row r="13" spans="1:2" ht="13.5" thickBot="1">
      <c r="A13" s="5" t="s">
        <v>14</v>
      </c>
      <c r="B13" s="26">
        <v>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B40"/>
  <sheetViews>
    <sheetView tabSelected="1" workbookViewId="0">
      <selection activeCell="B4" sqref="B4"/>
    </sheetView>
  </sheetViews>
  <sheetFormatPr baseColWidth="10" defaultRowHeight="12.75"/>
  <cols>
    <col min="1" max="1" width="5.28515625" customWidth="1"/>
    <col min="2" max="2" width="80" customWidth="1"/>
  </cols>
  <sheetData>
    <row r="1" spans="1:2">
      <c r="A1" s="28" t="s">
        <v>23</v>
      </c>
      <c r="B1" s="28"/>
    </row>
    <row r="2" spans="1:2" ht="63.75">
      <c r="A2" s="27">
        <v>0</v>
      </c>
      <c r="B2" s="27" t="s">
        <v>29</v>
      </c>
    </row>
    <row r="3" spans="1:2" ht="25.5">
      <c r="A3" s="27">
        <v>1</v>
      </c>
      <c r="B3" s="27" t="s">
        <v>24</v>
      </c>
    </row>
    <row r="4" spans="1:2" ht="89.25">
      <c r="A4" s="27">
        <v>2</v>
      </c>
      <c r="B4" s="27" t="s">
        <v>30</v>
      </c>
    </row>
    <row r="5" spans="1:2" ht="63.75">
      <c r="A5" s="27">
        <v>3</v>
      </c>
      <c r="B5" s="27" t="s">
        <v>25</v>
      </c>
    </row>
    <row r="6" spans="1:2">
      <c r="A6" s="27">
        <v>4</v>
      </c>
      <c r="B6" s="27" t="s">
        <v>26</v>
      </c>
    </row>
    <row r="7" spans="1:2">
      <c r="A7" s="27"/>
      <c r="B7" s="27"/>
    </row>
    <row r="8" spans="1:2" ht="38.25">
      <c r="A8" s="27">
        <v>5</v>
      </c>
      <c r="B8" s="27" t="s">
        <v>27</v>
      </c>
    </row>
    <row r="9" spans="1:2">
      <c r="A9" s="27"/>
      <c r="B9" s="27"/>
    </row>
    <row r="10" spans="1:2">
      <c r="A10" s="27"/>
      <c r="B10" s="27" t="s">
        <v>28</v>
      </c>
    </row>
    <row r="11" spans="1:2">
      <c r="A11" s="27"/>
      <c r="B11" s="27"/>
    </row>
    <row r="12" spans="1:2">
      <c r="A12" s="27"/>
      <c r="B12" s="27"/>
    </row>
    <row r="13" spans="1:2">
      <c r="A13" s="27"/>
      <c r="B13" s="27"/>
    </row>
    <row r="14" spans="1:2">
      <c r="A14" s="27"/>
      <c r="B14" s="27"/>
    </row>
    <row r="15" spans="1:2">
      <c r="A15" s="27"/>
      <c r="B15" s="27"/>
    </row>
    <row r="16" spans="1:2">
      <c r="A16" s="27"/>
      <c r="B16" s="27"/>
    </row>
    <row r="17" spans="1:2">
      <c r="A17" s="27"/>
      <c r="B17" s="27"/>
    </row>
    <row r="18" spans="1:2">
      <c r="A18" s="27"/>
      <c r="B18" s="27"/>
    </row>
    <row r="19" spans="1:2">
      <c r="A19" s="27"/>
      <c r="B19" s="27"/>
    </row>
    <row r="20" spans="1:2">
      <c r="A20" s="27"/>
      <c r="B20" s="27"/>
    </row>
    <row r="21" spans="1:2">
      <c r="A21" s="27"/>
      <c r="B21" s="27"/>
    </row>
    <row r="22" spans="1:2">
      <c r="A22" s="27"/>
      <c r="B22" s="27"/>
    </row>
    <row r="23" spans="1:2">
      <c r="A23" s="27"/>
      <c r="B23" s="27"/>
    </row>
    <row r="24" spans="1:2">
      <c r="A24" s="27"/>
      <c r="B24" s="27"/>
    </row>
    <row r="25" spans="1:2">
      <c r="A25" s="27"/>
      <c r="B25" s="27"/>
    </row>
    <row r="26" spans="1:2">
      <c r="A26" s="27"/>
      <c r="B26" s="27"/>
    </row>
    <row r="27" spans="1:2">
      <c r="A27" s="27"/>
      <c r="B27" s="27"/>
    </row>
    <row r="28" spans="1:2">
      <c r="A28" s="27"/>
      <c r="B28" s="27"/>
    </row>
    <row r="29" spans="1:2">
      <c r="A29" s="27"/>
      <c r="B29" s="27"/>
    </row>
    <row r="30" spans="1:2">
      <c r="A30" s="27"/>
      <c r="B30" s="27"/>
    </row>
    <row r="31" spans="1:2">
      <c r="A31" s="27"/>
      <c r="B31" s="27"/>
    </row>
    <row r="32" spans="1:2">
      <c r="A32" s="27"/>
      <c r="B32" s="27"/>
    </row>
    <row r="33" spans="1:2">
      <c r="A33" s="27"/>
      <c r="B33" s="27"/>
    </row>
    <row r="34" spans="1:2">
      <c r="A34" s="27"/>
      <c r="B34" s="27"/>
    </row>
    <row r="35" spans="1:2">
      <c r="A35" s="27"/>
      <c r="B35" s="27"/>
    </row>
    <row r="36" spans="1:2">
      <c r="A36" s="27"/>
      <c r="B36" s="27"/>
    </row>
    <row r="37" spans="1:2">
      <c r="A37" s="27"/>
      <c r="B37" s="27"/>
    </row>
    <row r="38" spans="1:2">
      <c r="A38" s="27"/>
      <c r="B38" s="27"/>
    </row>
    <row r="39" spans="1:2">
      <c r="A39" s="27"/>
      <c r="B39" s="27"/>
    </row>
    <row r="40" spans="1:2">
      <c r="A40" s="27"/>
      <c r="B40" s="27"/>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ANALYSE TAUX OCCUPATION</vt:lpstr>
      <vt:lpstr>TABLE</vt:lpstr>
      <vt:lpstr>MODE D'EMPLOI</vt:lpstr>
      <vt:lpstr>MOIS</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dc:creator>
  <cp:lastModifiedBy>CHRISTIAN</cp:lastModifiedBy>
  <dcterms:created xsi:type="dcterms:W3CDTF">2017-06-13T20:22:48Z</dcterms:created>
  <dcterms:modified xsi:type="dcterms:W3CDTF">2017-06-13T23:49:19Z</dcterms:modified>
</cp:coreProperties>
</file>