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005" tabRatio="504" activeTab="0"/>
  </bookViews>
  <sheets>
    <sheet name="Liste des Adhérents" sheetId="1" r:id="rId1"/>
    <sheet name="Détails de l’Adhérent" sheetId="2" r:id="rId2"/>
  </sheets>
  <definedNames>
    <definedName name="_xlfn.IFERROR" hidden="1">#NAME?</definedName>
    <definedName name="StudentList">'Liste des Adhérents'!$C$4:$C$7</definedName>
    <definedName name="StudentName">'Détails de l’Adhérent'!$D$4</definedName>
    <definedName name="Titres_à_imprimer" localSheetId="0">'Liste des Adhérents'!$1:$3</definedName>
  </definedNames>
  <calcPr fullCalcOnLoad="1"/>
</workbook>
</file>

<file path=xl/sharedStrings.xml><?xml version="1.0" encoding="utf-8"?>
<sst xmlns="http://schemas.openxmlformats.org/spreadsheetml/2006/main" count="53" uniqueCount="44">
  <si>
    <t>DATE DE NAISSANCE</t>
  </si>
  <si>
    <t>NOM DE L’ÉTUDIANT</t>
  </si>
  <si>
    <t>ADRESSE ÉLECTRONIQUE</t>
  </si>
  <si>
    <t>TÉLÉPHONE PERSONNEL</t>
  </si>
  <si>
    <t>TÉLÉPHONE PORTABLE</t>
  </si>
  <si>
    <t>PERSONNE À CONTACTER EN CAS D’URGENCE</t>
  </si>
  <si>
    <t>NUMÉRO DE TÉLÉPHONE À APPELER EN CAS D’URGENCE</t>
  </si>
  <si>
    <t>MÉDECIN TRAITANT</t>
  </si>
  <si>
    <t>NUMÉRO DE TÉLÉPHONE DU MÉDECIN TRAITANT</t>
  </si>
  <si>
    <t xml:space="preserve"> </t>
  </si>
  <si>
    <t xml:space="preserve">  </t>
  </si>
  <si>
    <t>Alexander, David</t>
  </si>
  <si>
    <t>Michelle Alexander</t>
  </si>
  <si>
    <t>Dupont-Roc, Patrice</t>
  </si>
  <si>
    <t>David Junca</t>
  </si>
  <si>
    <t>Renaud, Olivier</t>
  </si>
  <si>
    <t>Michel Pereira</t>
  </si>
  <si>
    <t>Faisandier, Antoine</t>
  </si>
  <si>
    <t>Florence Flipo</t>
  </si>
  <si>
    <t>david@example.com</t>
  </si>
  <si>
    <t>patrice@example.com</t>
  </si>
  <si>
    <t>olivier@example.com</t>
  </si>
  <si>
    <t>antoine@example.com</t>
  </si>
  <si>
    <t>Etienne Jacques</t>
  </si>
  <si>
    <t>Loig Raoul</t>
  </si>
  <si>
    <t>Karim Manar</t>
  </si>
  <si>
    <t>Delphine Ribaute</t>
  </si>
  <si>
    <t>01 23 55 50 12</t>
  </si>
  <si>
    <t>01 23 55 50 22</t>
  </si>
  <si>
    <t>01 23 55 50 13</t>
  </si>
  <si>
    <t>01 23 55 50 23</t>
  </si>
  <si>
    <t>01 23 55 50 14</t>
  </si>
  <si>
    <t>01 23 55 50 24</t>
  </si>
  <si>
    <t>01 23 55 50 15</t>
  </si>
  <si>
    <t>01 23 55 50 25</t>
  </si>
  <si>
    <t>01 23 55 51 41</t>
  </si>
  <si>
    <t>01 23 55 51 61</t>
  </si>
  <si>
    <t>01 23 55 51 42</t>
  </si>
  <si>
    <t>01 23 55 51 43</t>
  </si>
  <si>
    <t>01 23 55 51 44</t>
  </si>
  <si>
    <t>01 23 55 51 62</t>
  </si>
  <si>
    <t>01 23 55 51 63</t>
  </si>
  <si>
    <t>01 23 55 51 64</t>
  </si>
  <si>
    <t>NOM DE L’ADHERENT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</si>
</sst>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\ *-"/>
    <numFmt numFmtId="165" formatCode="[&lt;=9999999]###\-####;\(###\)\ ###\-####"/>
    <numFmt numFmtId="166" formatCode="dd/mm/yy;@"/>
    <numFmt numFmtId="167" formatCode="[$-40C]\ d\ mmm\ \ yy"/>
  </numFmts>
  <fonts count="56">
    <font>
      <sz val="10"/>
      <color theme="1"/>
      <name val="Century Gothic"/>
      <family val="2"/>
    </font>
    <font>
      <sz val="14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49"/>
      <name val="Century Gothic"/>
      <family val="2"/>
    </font>
    <font>
      <b/>
      <sz val="11"/>
      <color indexed="23"/>
      <name val="Bookman Old Style"/>
      <family val="1"/>
    </font>
    <font>
      <b/>
      <sz val="18"/>
      <color indexed="8"/>
      <name val="Bookman Old Style"/>
      <family val="2"/>
    </font>
    <font>
      <b/>
      <sz val="15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1"/>
      <color indexed="8"/>
      <name val="Century Gothic"/>
      <family val="2"/>
    </font>
    <font>
      <sz val="14"/>
      <color indexed="17"/>
      <name val="Century Gothic"/>
      <family val="2"/>
    </font>
    <font>
      <sz val="14"/>
      <color indexed="20"/>
      <name val="Century Gothic"/>
      <family val="2"/>
    </font>
    <font>
      <sz val="14"/>
      <color indexed="60"/>
      <name val="Century Gothic"/>
      <family val="2"/>
    </font>
    <font>
      <b/>
      <sz val="14"/>
      <color indexed="63"/>
      <name val="Century Gothic"/>
      <family val="2"/>
    </font>
    <font>
      <sz val="14"/>
      <color indexed="52"/>
      <name val="Century Gothic"/>
      <family val="2"/>
    </font>
    <font>
      <b/>
      <sz val="14"/>
      <color indexed="9"/>
      <name val="Century Gothic"/>
      <family val="2"/>
    </font>
    <font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sz val="14"/>
      <color indexed="9"/>
      <name val="Century Gothic"/>
      <family val="2"/>
    </font>
    <font>
      <b/>
      <sz val="11"/>
      <color indexed="8"/>
      <name val="Bookman Old Style"/>
      <family val="1"/>
    </font>
    <font>
      <b/>
      <u val="single"/>
      <sz val="11"/>
      <color indexed="49"/>
      <name val="Century Gothic"/>
      <family val="2"/>
    </font>
    <font>
      <b/>
      <sz val="12"/>
      <color indexed="49"/>
      <name val="Bookman Old Style"/>
      <family val="1"/>
    </font>
    <font>
      <b/>
      <sz val="12"/>
      <color indexed="23"/>
      <name val="Century Gothic"/>
      <family val="2"/>
    </font>
    <font>
      <sz val="8"/>
      <name val="Tahoma"/>
      <family val="2"/>
    </font>
    <font>
      <b/>
      <sz val="11"/>
      <color indexed="9"/>
      <name val="Bookman Old Style"/>
      <family val="1"/>
    </font>
    <font>
      <b/>
      <sz val="28"/>
      <color indexed="9"/>
      <name val="Bookman Old Style"/>
      <family val="1"/>
    </font>
    <font>
      <b/>
      <sz val="11"/>
      <color indexed="63"/>
      <name val="Bookman Old Style"/>
      <family val="1"/>
    </font>
    <font>
      <b/>
      <sz val="10"/>
      <color indexed="63"/>
      <name val="Bookman Old Style"/>
      <family val="1"/>
    </font>
    <font>
      <b/>
      <sz val="12"/>
      <color indexed="63"/>
      <name val="Bookman Old Style"/>
      <family val="1"/>
    </font>
    <font>
      <sz val="10.5"/>
      <color indexed="63"/>
      <name val="Bookman Old Style"/>
      <family val="1"/>
    </font>
    <font>
      <sz val="14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1"/>
      <color rgb="FFFA7D00"/>
      <name val="Century Gothic"/>
      <family val="2"/>
    </font>
    <font>
      <sz val="14"/>
      <color rgb="FFFA7D00"/>
      <name val="Century Gothic"/>
      <family val="2"/>
    </font>
    <font>
      <sz val="11"/>
      <color rgb="FF3F3F76"/>
      <name val="Century Gothic"/>
      <family val="2"/>
    </font>
    <font>
      <sz val="14"/>
      <color rgb="FF9C0006"/>
      <name val="Century Gothic"/>
      <family val="2"/>
    </font>
    <font>
      <u val="single"/>
      <sz val="10"/>
      <color theme="10"/>
      <name val="Century Gothic"/>
      <family val="2"/>
    </font>
    <font>
      <sz val="14"/>
      <color rgb="FF9C6500"/>
      <name val="Century Gothic"/>
      <family val="2"/>
    </font>
    <font>
      <sz val="14"/>
      <color rgb="FF006100"/>
      <name val="Century Gothic"/>
      <family val="2"/>
    </font>
    <font>
      <b/>
      <sz val="14"/>
      <color rgb="FF3F3F3F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Bookman Old Style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b/>
      <sz val="11"/>
      <color theme="1" tint="0.34999001026153564"/>
      <name val="Bookman Old Style"/>
      <family val="1"/>
    </font>
    <font>
      <b/>
      <sz val="11"/>
      <color theme="1"/>
      <name val="Century Gothic"/>
      <family val="2"/>
    </font>
    <font>
      <b/>
      <sz val="11"/>
      <color theme="1"/>
      <name val="Bookman Old Style"/>
      <family val="1"/>
    </font>
    <font>
      <b/>
      <u val="single"/>
      <sz val="11"/>
      <color theme="10"/>
      <name val="Century Gothic"/>
      <family val="2"/>
    </font>
    <font>
      <b/>
      <sz val="12"/>
      <color theme="4"/>
      <name val="Bookman Old Style"/>
      <family val="1"/>
    </font>
    <font>
      <b/>
      <sz val="12"/>
      <color theme="1" tint="0.34999001026153564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4" tint="0.5999600291252136"/>
      </left>
      <right/>
      <top style="thick">
        <color theme="4" tint="0.5999600291252136"/>
      </top>
      <bottom/>
    </border>
    <border>
      <left/>
      <right/>
      <top style="thick">
        <color theme="4" tint="0.5999600291252136"/>
      </top>
      <bottom/>
    </border>
    <border>
      <left/>
      <right style="thick">
        <color theme="4" tint="0.5999600291252136"/>
      </right>
      <top style="thick">
        <color theme="4" tint="0.5999600291252136"/>
      </top>
      <bottom/>
    </border>
    <border>
      <left style="thick">
        <color theme="4" tint="0.5999600291252136"/>
      </left>
      <right/>
      <top/>
      <bottom/>
    </border>
    <border>
      <left/>
      <right style="thick">
        <color theme="4" tint="0.5999600291252136"/>
      </right>
      <top/>
      <bottom/>
    </border>
    <border>
      <left style="thick">
        <color theme="4" tint="0.5999600291252136"/>
      </left>
      <right/>
      <top/>
      <bottom style="thick">
        <color theme="4" tint="0.5999600291252136"/>
      </bottom>
    </border>
    <border>
      <left/>
      <right style="thick">
        <color theme="4" tint="0.5999600291252136"/>
      </right>
      <top/>
      <bottom style="thick">
        <color theme="4" tint="0.5999600291252136"/>
      </bottom>
    </border>
    <border>
      <left/>
      <right/>
      <top/>
      <bottom style="thin">
        <color theme="4" tint="0.5999600291252136"/>
      </bottom>
    </border>
    <border>
      <left/>
      <right/>
      <top style="thin">
        <color theme="4" tint="0.5999600291252136"/>
      </top>
      <bottom style="thin">
        <color theme="4" tint="0.5999600291252136"/>
      </bottom>
    </border>
    <border>
      <left/>
      <right/>
      <top style="thin">
        <color theme="4" tint="0.5999600291252136"/>
      </top>
      <bottom style="thick">
        <color theme="4" tint="0.5999600291252136"/>
      </bottom>
    </border>
    <border>
      <left/>
      <right/>
      <top/>
      <bottom style="thick">
        <color theme="4" tint="0.5999600291252136"/>
      </bottom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3" borderId="1" applyNumberFormat="0" applyProtection="0">
      <alignment wrapText="1"/>
    </xf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6" borderId="4" applyNumberFormat="0" applyAlignment="0" applyProtection="0"/>
    <xf numFmtId="164" fontId="43" fillId="0" borderId="5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0" fillId="32" borderId="0" xfId="0" applyFont="1" applyFill="1" applyBorder="1" applyAlignment="1">
      <alignment vertical="center"/>
    </xf>
    <xf numFmtId="0" fontId="50" fillId="32" borderId="0" xfId="0" applyFont="1" applyFill="1" applyBorder="1" applyAlignment="1">
      <alignment horizontal="left" vertical="center" indent="1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1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4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indent="1"/>
    </xf>
    <xf numFmtId="0" fontId="53" fillId="0" borderId="0" xfId="45" applyFont="1" applyFill="1" applyBorder="1" applyAlignment="1">
      <alignment vertical="center"/>
    </xf>
    <xf numFmtId="165" fontId="51" fillId="0" borderId="0" xfId="0" applyNumberFormat="1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4" fillId="0" borderId="18" xfId="0" applyFont="1" applyBorder="1" applyAlignment="1">
      <alignment horizontal="left" vertical="center" indent="1"/>
    </xf>
    <xf numFmtId="0" fontId="55" fillId="0" borderId="18" xfId="0" applyFont="1" applyBorder="1" applyAlignment="1" applyProtection="1">
      <alignment horizontal="left" vertical="center"/>
      <protection locked="0"/>
    </xf>
    <xf numFmtId="0" fontId="54" fillId="0" borderId="19" xfId="0" applyFont="1" applyBorder="1" applyAlignment="1">
      <alignment horizontal="left" vertical="center" indent="1"/>
    </xf>
    <xf numFmtId="0" fontId="54" fillId="0" borderId="20" xfId="0" applyFont="1" applyBorder="1" applyAlignment="1">
      <alignment horizontal="left" vertical="center" indent="1"/>
    </xf>
    <xf numFmtId="0" fontId="55" fillId="0" borderId="19" xfId="0" applyFont="1" applyBorder="1" applyAlignment="1">
      <alignment horizontal="left" vertical="center"/>
    </xf>
    <xf numFmtId="165" fontId="55" fillId="0" borderId="19" xfId="0" applyNumberFormat="1" applyFont="1" applyBorder="1" applyAlignment="1">
      <alignment horizontal="left" vertical="center"/>
    </xf>
    <xf numFmtId="166" fontId="55" fillId="0" borderId="19" xfId="0" applyNumberFormat="1" applyFont="1" applyBorder="1" applyAlignment="1">
      <alignment horizontal="left" vertical="center"/>
    </xf>
    <xf numFmtId="0" fontId="55" fillId="0" borderId="19" xfId="0" applyNumberFormat="1" applyFont="1" applyBorder="1" applyAlignment="1">
      <alignment horizontal="left" vertical="center"/>
    </xf>
    <xf numFmtId="165" fontId="55" fillId="0" borderId="20" xfId="0" applyNumberFormat="1" applyFont="1" applyBorder="1" applyAlignment="1">
      <alignment horizontal="left" vertical="center"/>
    </xf>
    <xf numFmtId="0" fontId="51" fillId="0" borderId="1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7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b/>
        <i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 patternType="solid">
          <fgColor theme="4"/>
          <bgColor theme="0" tint="-0.149959996342659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>
          <bgColor theme="0"/>
        </patternFill>
      </fill>
      <border>
        <left style="thin">
          <color theme="4"/>
        </left>
        <right style="thin">
          <color theme="4"/>
        </right>
        <top/>
        <bottom/>
      </border>
    </dxf>
  </dxfs>
  <tableStyles count="1" defaultTableStyle="TableStyleMedium2" defaultPivotStyle="PivotStyleLight16">
    <tableStyle name="ClassRoster_table1" pivot="0" count="6">
      <tableStyleElement type="wholeTable" dxfId="5"/>
      <tableStyleElement type="headerRow" dxfId="4"/>
      <tableStyleElement type="firstColumn" dxfId="3"/>
      <tableStyleElement type="lastColumn" dxfId="2"/>
      <tableStyleElement type="firstHeaderCell" dxfId="1"/>
      <tableStyleElement type="la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&#233;tails de l&#8217;Adh&#233;ren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Liste des Adh&#233;rent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</xdr:row>
      <xdr:rowOff>190500</xdr:rowOff>
    </xdr:from>
    <xdr:to>
      <xdr:col>7</xdr:col>
      <xdr:colOff>1304925</xdr:colOff>
      <xdr:row>1</xdr:row>
      <xdr:rowOff>609600</xdr:rowOff>
    </xdr:to>
    <xdr:sp>
      <xdr:nvSpPr>
        <xdr:cNvPr id="1" name="Accéder aux détails de l’étudiant" descr="Cliquez pour afficher les détails sur les étudiants">
          <a:hlinkClick r:id="rId1"/>
        </xdr:cNvPr>
        <xdr:cNvSpPr>
          <a:spLocks/>
        </xdr:cNvSpPr>
      </xdr:nvSpPr>
      <xdr:spPr>
        <a:xfrm>
          <a:off x="4895850" y="381000"/>
          <a:ext cx="3495675" cy="419100"/>
        </a:xfrm>
        <a:prstGeom prst="rect">
          <a:avLst/>
        </a:prstGeom>
        <a:solidFill>
          <a:srgbClr val="61C7DB"/>
        </a:solidFill>
        <a:ln w="9525" cmpd="sng">
          <a:solidFill>
            <a:srgbClr val="61C7D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ACCÉDER AUX DÉTAILS DES</a:t>
          </a:r>
          <a:r>
            <a:rPr lang="en-US" cap="none" sz="1100" b="1" i="0" u="none" baseline="0">
              <a:solidFill>
                <a:srgbClr val="FFFFFF"/>
              </a:solidFill>
            </a:rPr>
            <a:t> ADHERENTS</a:t>
          </a:r>
        </a:p>
      </xdr:txBody>
    </xdr:sp>
    <xdr:clientData fPrintsWithSheet="0"/>
  </xdr:twoCellAnchor>
  <xdr:twoCellAnchor>
    <xdr:from>
      <xdr:col>2</xdr:col>
      <xdr:colOff>0</xdr:colOff>
      <xdr:row>1</xdr:row>
      <xdr:rowOff>0</xdr:rowOff>
    </xdr:from>
    <xdr:to>
      <xdr:col>4</xdr:col>
      <xdr:colOff>190500</xdr:colOff>
      <xdr:row>1</xdr:row>
      <xdr:rowOff>685800</xdr:rowOff>
    </xdr:to>
    <xdr:sp>
      <xdr:nvSpPr>
        <xdr:cNvPr id="2" name="Liste des étudiants" descr="&quot;&quot;"/>
        <xdr:cNvSpPr txBox="1">
          <a:spLocks noChangeArrowheads="1"/>
        </xdr:cNvSpPr>
      </xdr:nvSpPr>
      <xdr:spPr>
        <a:xfrm>
          <a:off x="238125" y="190500"/>
          <a:ext cx="3762375" cy="685800"/>
        </a:xfrm>
        <a:prstGeom prst="rect">
          <a:avLst/>
        </a:prstGeom>
        <a:solidFill>
          <a:srgbClr val="61C7D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Liste des étudiants</a:t>
          </a:r>
        </a:p>
      </xdr:txBody>
    </xdr:sp>
    <xdr:clientData/>
  </xdr:twoCellAnchor>
  <xdr:twoCellAnchor>
    <xdr:from>
      <xdr:col>10</xdr:col>
      <xdr:colOff>1295400</xdr:colOff>
      <xdr:row>5</xdr:row>
      <xdr:rowOff>123825</xdr:rowOff>
    </xdr:from>
    <xdr:to>
      <xdr:col>16</xdr:col>
      <xdr:colOff>76200</xdr:colOff>
      <xdr:row>10</xdr:row>
      <xdr:rowOff>47625</xdr:rowOff>
    </xdr:to>
    <xdr:grpSp>
      <xdr:nvGrpSpPr>
        <xdr:cNvPr id="3" name="Conseil pour le modèle" descr="Cliquez dans la cellule D4 pour sélectionner un étudiant dans la liste déroulante."/>
        <xdr:cNvGrpSpPr>
          <a:grpSpLocks/>
        </xdr:cNvGrpSpPr>
      </xdr:nvGrpSpPr>
      <xdr:grpSpPr>
        <a:xfrm>
          <a:off x="13125450" y="2371725"/>
          <a:ext cx="2619375" cy="1257300"/>
          <a:chOff x="109692" y="726179"/>
          <a:chExt cx="4067851" cy="561976"/>
        </a:xfrm>
        <a:solidFill>
          <a:srgbClr val="FFFFFF"/>
        </a:solidFill>
      </xdr:grpSpPr>
      <xdr:sp>
        <xdr:nvSpPr>
          <xdr:cNvPr id="4" name="Forme de légende de conseil" descr="POUR AJOUTER D’AUTRES ÉTUDIANTS, DANS LA DERNIÈRE CELLULE DU TABLEAU, APPUYEZ SUR LA TOUCHE TAB."/>
          <xdr:cNvSpPr>
            <a:spLocks/>
          </xdr:cNvSpPr>
        </xdr:nvSpPr>
        <xdr:spPr>
          <a:xfrm>
            <a:off x="419866" y="726179"/>
            <a:ext cx="3757677" cy="561976"/>
          </a:xfrm>
          <a:prstGeom prst="rect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 lIns="182880" tIns="45720" rIns="91440" bIns="4572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POUR AJOUTER D’AUTRES ADHERENTS, DANS LA DERNIÈRE CELLULE DU TABLEAU, APPUYEZ SUR LA TOUCHE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TAB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.</a:t>
            </a:r>
          </a:p>
        </xdr:txBody>
      </xdr:sp>
      <xdr:sp>
        <xdr:nvSpPr>
          <xdr:cNvPr id="5" name="Triangle isocèle 7"/>
          <xdr:cNvSpPr>
            <a:spLocks/>
          </xdr:cNvSpPr>
        </xdr:nvSpPr>
        <xdr:spPr>
          <a:xfrm rot="16200000">
            <a:off x="109692" y="798533"/>
            <a:ext cx="325428" cy="127709"/>
          </a:xfrm>
          <a:prstGeom prst="triangle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</xdr:grpSp>
    <xdr:clientData fPrintsWithSheet="0"/>
  </xdr:twoCellAnchor>
  <xdr:twoCellAnchor>
    <xdr:from>
      <xdr:col>7</xdr:col>
      <xdr:colOff>1038225</xdr:colOff>
      <xdr:row>1</xdr:row>
      <xdr:rowOff>228600</xdr:rowOff>
    </xdr:from>
    <xdr:to>
      <xdr:col>10</xdr:col>
      <xdr:colOff>1638300</xdr:colOff>
      <xdr:row>1</xdr:row>
      <xdr:rowOff>742950</xdr:rowOff>
    </xdr:to>
    <xdr:grpSp>
      <xdr:nvGrpSpPr>
        <xdr:cNvPr id="6" name="Conseil pour le modèle" descr="Cliquez dans la cellule D4 pour sélectionner un étudiant dans la liste déroulante."/>
        <xdr:cNvGrpSpPr>
          <a:grpSpLocks/>
        </xdr:cNvGrpSpPr>
      </xdr:nvGrpSpPr>
      <xdr:grpSpPr>
        <a:xfrm>
          <a:off x="8124825" y="419100"/>
          <a:ext cx="5343525" cy="514350"/>
          <a:chOff x="109692" y="726179"/>
          <a:chExt cx="4067851" cy="561976"/>
        </a:xfrm>
        <a:solidFill>
          <a:srgbClr val="FFFFFF"/>
        </a:solidFill>
      </xdr:grpSpPr>
      <xdr:sp>
        <xdr:nvSpPr>
          <xdr:cNvPr id="7" name="Forme de légende de conseil" descr="POUR AJOUTER D’AUTRES ÉTUDIANTS, DANS LA DERNIÈRE CELLULE DU TABLEAU, APPUYEZ SUR LA TOUCHE TAB."/>
          <xdr:cNvSpPr>
            <a:spLocks/>
          </xdr:cNvSpPr>
        </xdr:nvSpPr>
        <xdr:spPr>
          <a:xfrm>
            <a:off x="419866" y="726179"/>
            <a:ext cx="3757677" cy="561976"/>
          </a:xfrm>
          <a:prstGeom prst="rect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 lIns="182880" tIns="45720" rIns="91440" bIns="4572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Click sur cette case pour acceder aux details adherents</a:t>
            </a:r>
          </a:p>
        </xdr:txBody>
      </xdr:sp>
      <xdr:sp>
        <xdr:nvSpPr>
          <xdr:cNvPr id="8" name="Triangle isocèle 10"/>
          <xdr:cNvSpPr>
            <a:spLocks/>
          </xdr:cNvSpPr>
        </xdr:nvSpPr>
        <xdr:spPr>
          <a:xfrm rot="16200000">
            <a:off x="109692" y="798533"/>
            <a:ext cx="325428" cy="127709"/>
          </a:xfrm>
          <a:prstGeom prst="triangle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180975</xdr:rowOff>
    </xdr:from>
    <xdr:to>
      <xdr:col>3</xdr:col>
      <xdr:colOff>647700</xdr:colOff>
      <xdr:row>1</xdr:row>
      <xdr:rowOff>685800</xdr:rowOff>
    </xdr:to>
    <xdr:sp>
      <xdr:nvSpPr>
        <xdr:cNvPr id="1" name="Détails de l’étudiant" descr="&quot;&quot;"/>
        <xdr:cNvSpPr txBox="1">
          <a:spLocks noChangeArrowheads="1"/>
        </xdr:cNvSpPr>
      </xdr:nvSpPr>
      <xdr:spPr>
        <a:xfrm>
          <a:off x="247650" y="180975"/>
          <a:ext cx="5753100" cy="685800"/>
        </a:xfrm>
        <a:prstGeom prst="rect">
          <a:avLst/>
        </a:prstGeom>
        <a:solidFill>
          <a:srgbClr val="61C7D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Détails de l'Adhérent</a:t>
          </a:r>
        </a:p>
      </xdr:txBody>
    </xdr:sp>
    <xdr:clientData/>
  </xdr:twoCellAnchor>
  <xdr:twoCellAnchor>
    <xdr:from>
      <xdr:col>3</xdr:col>
      <xdr:colOff>1000125</xdr:colOff>
      <xdr:row>1</xdr:row>
      <xdr:rowOff>142875</xdr:rowOff>
    </xdr:from>
    <xdr:to>
      <xdr:col>5</xdr:col>
      <xdr:colOff>9525</xdr:colOff>
      <xdr:row>1</xdr:row>
      <xdr:rowOff>581025</xdr:rowOff>
    </xdr:to>
    <xdr:sp>
      <xdr:nvSpPr>
        <xdr:cNvPr id="2" name="Accéder à la liste des étudiants" descr="Cliquez pour afficher la liste des étudiants">
          <a:hlinkClick r:id="rId1"/>
        </xdr:cNvPr>
        <xdr:cNvSpPr>
          <a:spLocks/>
        </xdr:cNvSpPr>
      </xdr:nvSpPr>
      <xdr:spPr>
        <a:xfrm>
          <a:off x="6353175" y="323850"/>
          <a:ext cx="3238500" cy="438150"/>
        </a:xfrm>
        <a:prstGeom prst="rect">
          <a:avLst/>
        </a:prstGeom>
        <a:solidFill>
          <a:srgbClr val="61C7DB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ACCÉDER À LA LISTE DES ADHERENTS</a:t>
          </a:r>
        </a:p>
      </xdr:txBody>
    </xdr:sp>
    <xdr:clientData fPrintsWithSheet="0"/>
  </xdr:twoCellAnchor>
  <xdr:twoCellAnchor>
    <xdr:from>
      <xdr:col>2</xdr:col>
      <xdr:colOff>28575</xdr:colOff>
      <xdr:row>2</xdr:row>
      <xdr:rowOff>19050</xdr:rowOff>
    </xdr:from>
    <xdr:to>
      <xdr:col>4</xdr:col>
      <xdr:colOff>0</xdr:colOff>
      <xdr:row>3</xdr:row>
      <xdr:rowOff>142875</xdr:rowOff>
    </xdr:to>
    <xdr:grpSp>
      <xdr:nvGrpSpPr>
        <xdr:cNvPr id="3" name="Conseil pour le modèle" descr="CLIQUEZ SUR LA CELLULE D4 ET SÉLECTIONNEZ UN ÉTUDIANT DANS LA LISTE DÉROULANTE."/>
        <xdr:cNvGrpSpPr>
          <a:grpSpLocks/>
        </xdr:cNvGrpSpPr>
      </xdr:nvGrpSpPr>
      <xdr:grpSpPr>
        <a:xfrm>
          <a:off x="266700" y="990600"/>
          <a:ext cx="9105900" cy="447675"/>
          <a:chOff x="266700" y="990600"/>
          <a:chExt cx="4443877" cy="447675"/>
        </a:xfrm>
        <a:solidFill>
          <a:srgbClr val="FFFFFF"/>
        </a:solidFill>
      </xdr:grpSpPr>
      <xdr:sp>
        <xdr:nvSpPr>
          <xdr:cNvPr id="4" name="Forme de légende de conseil" descr="Click cell D4 and select student from the drop down list."/>
          <xdr:cNvSpPr>
            <a:spLocks/>
          </xdr:cNvSpPr>
        </xdr:nvSpPr>
        <xdr:spPr>
          <a:xfrm>
            <a:off x="266700" y="990600"/>
            <a:ext cx="4443877" cy="304755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333333"/>
                </a:solidFill>
              </a:rPr>
              <a:t>CLIQUEZ SUR LA CELLULE D4 ET SÉLECTIONNEZ UN ÉTUDIANT DANS LA LISTE DÉROULANTE.</a:t>
            </a:r>
          </a:p>
        </xdr:txBody>
      </xdr:sp>
      <xdr:sp>
        <xdr:nvSpPr>
          <xdr:cNvPr id="5" name="Triangle isocèle 3"/>
          <xdr:cNvSpPr>
            <a:spLocks/>
          </xdr:cNvSpPr>
        </xdr:nvSpPr>
        <xdr:spPr>
          <a:xfrm flipV="1">
            <a:off x="2739718" y="1304980"/>
            <a:ext cx="153314" cy="133295"/>
          </a:xfrm>
          <a:prstGeom prst="triangle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</xdr:grpSp>
    <xdr:clientData fPrintsWithSheet="0"/>
  </xdr:twoCellAnchor>
  <xdr:twoCellAnchor>
    <xdr:from>
      <xdr:col>4</xdr:col>
      <xdr:colOff>38100</xdr:colOff>
      <xdr:row>1</xdr:row>
      <xdr:rowOff>228600</xdr:rowOff>
    </xdr:from>
    <xdr:to>
      <xdr:col>14</xdr:col>
      <xdr:colOff>161925</xdr:colOff>
      <xdr:row>1</xdr:row>
      <xdr:rowOff>742950</xdr:rowOff>
    </xdr:to>
    <xdr:grpSp>
      <xdr:nvGrpSpPr>
        <xdr:cNvPr id="6" name="Conseil pour le modèle" descr="Cliquez dans la cellule D4 pour sélectionner un étudiant dans la liste déroulante."/>
        <xdr:cNvGrpSpPr>
          <a:grpSpLocks/>
        </xdr:cNvGrpSpPr>
      </xdr:nvGrpSpPr>
      <xdr:grpSpPr>
        <a:xfrm>
          <a:off x="9410700" y="409575"/>
          <a:ext cx="5343525" cy="514350"/>
          <a:chOff x="109692" y="726179"/>
          <a:chExt cx="4067851" cy="561976"/>
        </a:xfrm>
        <a:solidFill>
          <a:srgbClr val="FFFFFF"/>
        </a:solidFill>
      </xdr:grpSpPr>
      <xdr:sp>
        <xdr:nvSpPr>
          <xdr:cNvPr id="7" name="Forme de légende de conseil" descr="POUR AJOUTER D’AUTRES ÉTUDIANTS, DANS LA DERNIÈRE CELLULE DU TABLEAU, APPUYEZ SUR LA TOUCHE TAB."/>
          <xdr:cNvSpPr>
            <a:spLocks/>
          </xdr:cNvSpPr>
        </xdr:nvSpPr>
        <xdr:spPr>
          <a:xfrm>
            <a:off x="419866" y="726179"/>
            <a:ext cx="3757677" cy="561976"/>
          </a:xfrm>
          <a:prstGeom prst="rect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 lIns="182880" tIns="45720" rIns="91440" bIns="4572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Click sur cette case pour acceder a la liste des adherents</a:t>
            </a:r>
          </a:p>
        </xdr:txBody>
      </xdr:sp>
      <xdr:sp>
        <xdr:nvSpPr>
          <xdr:cNvPr id="8" name="Triangle isocèle 8"/>
          <xdr:cNvSpPr>
            <a:spLocks/>
          </xdr:cNvSpPr>
        </xdr:nvSpPr>
        <xdr:spPr>
          <a:xfrm rot="16200000">
            <a:off x="109692" y="798533"/>
            <a:ext cx="325428" cy="127709"/>
          </a:xfrm>
          <a:prstGeom prst="triangle">
            <a:avLst/>
          </a:prstGeom>
          <a:solidFill>
            <a:srgbClr val="D9D9D9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?tudiants" displayName="?tudiants" ref="B3:L7" totalsRowShown="0">
  <tableColumns count="11">
    <tableColumn id="1" name=" "/>
    <tableColumn id="15" name="NOM DE L’ÉTUDIANT"/>
    <tableColumn id="3" name="ADRESSE ÉLECTRONIQUE"/>
    <tableColumn id="4" name="TÉLÉPHONE PERSONNEL"/>
    <tableColumn id="5" name="TÉLÉPHONE PORTABLE"/>
    <tableColumn id="6" name="DATE DE NAISSANCE"/>
    <tableColumn id="7" name="PERSONNE À CONTACTER EN CAS D’URGENCE"/>
    <tableColumn id="8" name="NUMÉRO DE TÉLÉPHONE À APPELER EN CAS D’URGENCE"/>
    <tableColumn id="9" name="MÉDECIN TRAITANT"/>
    <tableColumn id="10" name="NUMÉRO DE TÉLÉPHONE DU MÉDECIN TRAITANT"/>
    <tableColumn id="2" name="  "/>
  </tableColumns>
  <tableStyleInfo name="ClassRoster_table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lassRoster_color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@example.com" TargetMode="External" /><Relationship Id="rId2" Type="http://schemas.openxmlformats.org/officeDocument/2006/relationships/hyperlink" Target="mailto:shane@example.com" TargetMode="External" /><Relationship Id="rId3" Type="http://schemas.openxmlformats.org/officeDocument/2006/relationships/hyperlink" Target="mailto:bharat@example.com" TargetMode="External" /><Relationship Id="rId4" Type="http://schemas.openxmlformats.org/officeDocument/2006/relationships/hyperlink" Target="mailto:richard@example.com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L8"/>
  <sheetViews>
    <sheetView showGridLines="0" tabSelected="1" zoomScalePageLayoutView="0" workbookViewId="0" topLeftCell="A1">
      <selection activeCell="G11" sqref="G11"/>
    </sheetView>
  </sheetViews>
  <sheetFormatPr defaultColWidth="9.140625" defaultRowHeight="21" customHeight="1"/>
  <cols>
    <col min="1" max="1" width="1.8515625" style="10" customWidth="1"/>
    <col min="2" max="2" width="1.7109375" style="10" customWidth="1"/>
    <col min="3" max="3" width="25.00390625" style="10" customWidth="1"/>
    <col min="4" max="4" width="28.57421875" style="10" customWidth="1"/>
    <col min="5" max="5" width="17.8515625" style="10" customWidth="1"/>
    <col min="6" max="6" width="16.8515625" style="10" customWidth="1"/>
    <col min="7" max="7" width="14.421875" style="10" customWidth="1"/>
    <col min="8" max="8" width="21.00390625" style="10" customWidth="1"/>
    <col min="9" max="9" width="26.7109375" style="10" customWidth="1"/>
    <col min="10" max="10" width="23.421875" style="10" customWidth="1"/>
    <col min="11" max="11" width="26.00390625" style="10" customWidth="1"/>
    <col min="12" max="12" width="2.421875" style="10" customWidth="1"/>
    <col min="13" max="13" width="1.7109375" style="10" customWidth="1"/>
    <col min="14" max="16384" width="9.140625" style="10" customWidth="1"/>
  </cols>
  <sheetData>
    <row r="1" ht="15" thickBot="1"/>
    <row r="2" spans="2:12" ht="62.25" customHeight="1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s="17" customFormat="1" ht="57.75" customHeight="1">
      <c r="B3" s="14" t="s">
        <v>9</v>
      </c>
      <c r="C3" s="15" t="s">
        <v>1</v>
      </c>
      <c r="D3" s="16" t="s">
        <v>2</v>
      </c>
      <c r="E3" s="16" t="s">
        <v>3</v>
      </c>
      <c r="F3" s="16" t="s">
        <v>4</v>
      </c>
      <c r="G3" s="16" t="s">
        <v>0</v>
      </c>
      <c r="H3" s="16" t="s">
        <v>5</v>
      </c>
      <c r="I3" s="16" t="s">
        <v>6</v>
      </c>
      <c r="J3" s="16" t="s">
        <v>7</v>
      </c>
      <c r="K3" s="16" t="s">
        <v>8</v>
      </c>
      <c r="L3" s="17" t="s">
        <v>10</v>
      </c>
    </row>
    <row r="4" spans="2:12" ht="21" customHeight="1">
      <c r="B4" s="18" t="str">
        <f>'Liste des Adhérents'!$C4</f>
        <v>Alexander, David</v>
      </c>
      <c r="C4" s="19" t="s">
        <v>11</v>
      </c>
      <c r="D4" s="20" t="s">
        <v>19</v>
      </c>
      <c r="E4" s="21" t="s">
        <v>27</v>
      </c>
      <c r="F4" s="21" t="s">
        <v>28</v>
      </c>
      <c r="G4" s="22">
        <v>33970</v>
      </c>
      <c r="H4" s="23" t="s">
        <v>12</v>
      </c>
      <c r="I4" s="21" t="s">
        <v>35</v>
      </c>
      <c r="J4" s="23" t="s">
        <v>23</v>
      </c>
      <c r="K4" s="21" t="s">
        <v>36</v>
      </c>
      <c r="L4" s="24"/>
    </row>
    <row r="5" spans="2:12" ht="21" customHeight="1">
      <c r="B5" s="18" t="str">
        <f>'Liste des Adhérents'!$C5</f>
        <v>Dupont-Roc, Patrice</v>
      </c>
      <c r="C5" s="19" t="s">
        <v>13</v>
      </c>
      <c r="D5" s="20" t="s">
        <v>20</v>
      </c>
      <c r="E5" s="21" t="s">
        <v>29</v>
      </c>
      <c r="F5" s="21" t="s">
        <v>30</v>
      </c>
      <c r="G5" s="22">
        <v>33604</v>
      </c>
      <c r="H5" s="23" t="s">
        <v>14</v>
      </c>
      <c r="I5" s="21" t="s">
        <v>37</v>
      </c>
      <c r="J5" s="23" t="s">
        <v>24</v>
      </c>
      <c r="K5" s="21" t="s">
        <v>40</v>
      </c>
      <c r="L5" s="24"/>
    </row>
    <row r="6" spans="2:12" ht="21" customHeight="1">
      <c r="B6" s="18" t="str">
        <f>'Liste des Adhérents'!$C6</f>
        <v>Renaud, Olivier</v>
      </c>
      <c r="C6" s="19" t="s">
        <v>15</v>
      </c>
      <c r="D6" s="20" t="s">
        <v>21</v>
      </c>
      <c r="E6" s="21" t="s">
        <v>31</v>
      </c>
      <c r="F6" s="21" t="s">
        <v>32</v>
      </c>
      <c r="G6" s="22">
        <v>33239</v>
      </c>
      <c r="H6" s="23" t="s">
        <v>16</v>
      </c>
      <c r="I6" s="21" t="s">
        <v>38</v>
      </c>
      <c r="J6" s="23" t="s">
        <v>25</v>
      </c>
      <c r="K6" s="21" t="s">
        <v>41</v>
      </c>
      <c r="L6" s="24"/>
    </row>
    <row r="7" spans="2:12" ht="21" customHeight="1">
      <c r="B7" s="18" t="str">
        <f>'Liste des Adhérents'!$C7</f>
        <v>Faisandier, Antoine</v>
      </c>
      <c r="C7" s="19" t="s">
        <v>17</v>
      </c>
      <c r="D7" s="20" t="s">
        <v>22</v>
      </c>
      <c r="E7" s="21" t="s">
        <v>33</v>
      </c>
      <c r="F7" s="21" t="s">
        <v>34</v>
      </c>
      <c r="G7" s="22">
        <v>33604</v>
      </c>
      <c r="H7" s="23" t="s">
        <v>18</v>
      </c>
      <c r="I7" s="21" t="s">
        <v>39</v>
      </c>
      <c r="J7" s="23" t="s">
        <v>26</v>
      </c>
      <c r="K7" s="21" t="s">
        <v>42</v>
      </c>
      <c r="L7" s="24"/>
    </row>
    <row r="8" spans="2:12" ht="21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ht="21" customHeight="1" thickTop="1"/>
  </sheetData>
  <sheetProtection/>
  <mergeCells count="1">
    <mergeCell ref="B8:L8"/>
  </mergeCells>
  <hyperlinks>
    <hyperlink ref="D4" r:id="rId1" display="david@example.com"/>
    <hyperlink ref="D5" r:id="rId2" display="patrice@example.com"/>
    <hyperlink ref="D6" r:id="rId3" display="olivier@example.com"/>
    <hyperlink ref="D7" r:id="rId4" display="antoine@example.com"/>
  </hyperlinks>
  <printOptions horizontalCentered="1"/>
  <pageMargins left="0.25" right="0.25" top="0.75" bottom="0.75" header="0.3" footer="0.3"/>
  <pageSetup fitToHeight="0" fitToWidth="1" horizontalDpi="600" verticalDpi="600" orientation="landscape" scale="71" r:id="rId7"/>
  <headerFooter differentFirst="1">
    <oddHeader>&amp;RPage &amp;P of &amp;N</oddHeader>
  </headerFooter>
  <drawing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B2:E12"/>
  <sheetViews>
    <sheetView showGridLines="0" zoomScalePageLayoutView="0" workbookViewId="0" topLeftCell="A1">
      <selection activeCell="D4" sqref="D4"/>
    </sheetView>
  </sheetViews>
  <sheetFormatPr defaultColWidth="9.140625" defaultRowHeight="13.5"/>
  <cols>
    <col min="1" max="1" width="1.8515625" style="0" customWidth="1"/>
    <col min="2" max="2" width="1.7109375" style="0" customWidth="1"/>
    <col min="3" max="3" width="76.7109375" style="0" bestFit="1" customWidth="1"/>
    <col min="4" max="4" width="60.28125" style="0" customWidth="1"/>
    <col min="5" max="5" width="3.140625" style="0" customWidth="1"/>
    <col min="6" max="6" width="2.00390625" style="0" customWidth="1"/>
  </cols>
  <sheetData>
    <row r="1" ht="14.25" thickBot="1"/>
    <row r="2" spans="2:5" ht="62.25" customHeight="1" thickTop="1">
      <c r="B2" s="1"/>
      <c r="C2" s="2"/>
      <c r="D2" s="2"/>
      <c r="E2" s="3"/>
    </row>
    <row r="3" spans="2:5" ht="25.5" customHeight="1">
      <c r="B3" s="4"/>
      <c r="C3" s="9"/>
      <c r="D3" s="8"/>
      <c r="E3" s="5"/>
    </row>
    <row r="4" spans="2:5" ht="27.75" customHeight="1">
      <c r="B4" s="4"/>
      <c r="C4" s="25" t="s">
        <v>43</v>
      </c>
      <c r="D4" s="26" t="s">
        <v>17</v>
      </c>
      <c r="E4" s="5"/>
    </row>
    <row r="5" spans="2:5" ht="27.75" customHeight="1">
      <c r="B5" s="4"/>
      <c r="C5" s="27" t="s">
        <v>2</v>
      </c>
      <c r="D5" s="29" t="str">
        <f>_xlfn.IFERROR(VLOOKUP(StudentName,'Liste des Adhérents'!$B$4:$L$7,3,FALSE),"")</f>
        <v>antoine@example.com</v>
      </c>
      <c r="E5" s="5"/>
    </row>
    <row r="6" spans="2:5" ht="27.75" customHeight="1">
      <c r="B6" s="4"/>
      <c r="C6" s="27" t="s">
        <v>3</v>
      </c>
      <c r="D6" s="30" t="str">
        <f>_xlfn.IFERROR(VLOOKUP(StudentName,'Liste des Adhérents'!$B$4:$L$7,4,FALSE),"")</f>
        <v>01 23 55 50 15</v>
      </c>
      <c r="E6" s="5"/>
    </row>
    <row r="7" spans="2:5" ht="27.75" customHeight="1">
      <c r="B7" s="4"/>
      <c r="C7" s="27" t="s">
        <v>4</v>
      </c>
      <c r="D7" s="30" t="str">
        <f>_xlfn.IFERROR(VLOOKUP(StudentName,'Liste des Adhérents'!$B$4:$L$7,5,FALSE),"")</f>
        <v>01 23 55 50 25</v>
      </c>
      <c r="E7" s="5"/>
    </row>
    <row r="8" spans="2:5" ht="27.75" customHeight="1">
      <c r="B8" s="4"/>
      <c r="C8" s="27" t="s">
        <v>0</v>
      </c>
      <c r="D8" s="31">
        <f>_xlfn.IFERROR(VLOOKUP(StudentName,'Liste des Adhérents'!$B$4:$L$7,6,FALSE),"")</f>
        <v>33604</v>
      </c>
      <c r="E8" s="5"/>
    </row>
    <row r="9" spans="2:5" ht="27.75" customHeight="1">
      <c r="B9" s="4"/>
      <c r="C9" s="27" t="s">
        <v>5</v>
      </c>
      <c r="D9" s="32" t="str">
        <f>_xlfn.IFERROR(VLOOKUP(StudentName,'Liste des Adhérents'!$B$4:$L$7,7,FALSE),"")</f>
        <v>Florence Flipo</v>
      </c>
      <c r="E9" s="5"/>
    </row>
    <row r="10" spans="2:5" ht="27.75" customHeight="1">
      <c r="B10" s="4"/>
      <c r="C10" s="27" t="s">
        <v>6</v>
      </c>
      <c r="D10" s="30" t="str">
        <f>_xlfn.IFERROR(VLOOKUP(StudentName,'Liste des Adhérents'!$B$4:$L$7,8,FALSE),"")</f>
        <v>01 23 55 51 44</v>
      </c>
      <c r="E10" s="5"/>
    </row>
    <row r="11" spans="2:5" ht="27.75" customHeight="1">
      <c r="B11" s="4"/>
      <c r="C11" s="27" t="s">
        <v>7</v>
      </c>
      <c r="D11" s="32" t="str">
        <f>_xlfn.IFERROR(VLOOKUP(StudentName,'Liste des Adhérents'!$B$4:$L$7,9,FALSE),"")</f>
        <v>Delphine Ribaute</v>
      </c>
      <c r="E11" s="5"/>
    </row>
    <row r="12" spans="2:5" ht="27.75" customHeight="1" thickBot="1">
      <c r="B12" s="6"/>
      <c r="C12" s="28" t="s">
        <v>8</v>
      </c>
      <c r="D12" s="33" t="str">
        <f>_xlfn.IFERROR(VLOOKUP(StudentName,'Liste des Adhérents'!$B$4:$L$7,10,FALSE),"")</f>
        <v>01 23 55 51 64</v>
      </c>
      <c r="E12" s="7"/>
    </row>
    <row r="13" ht="14.25" thickTop="1"/>
  </sheetData>
  <sheetProtection sheet="1" objects="1" scenarios="1" selectLockedCells="1"/>
  <dataValidations count="1">
    <dataValidation errorStyle="warning" type="list" allowBlank="1" showInputMessage="1" showErrorMessage="1" errorTitle="Whoops!" error="In order to see details from the Student List sheet, a student from the drop down list needs to be selected. You can click Yes and use your entry but the rest of the student details will be blank." sqref="D4">
      <formula1>StudentList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2013-09-28T14:39:34Z</dcterms:created>
  <dcterms:modified xsi:type="dcterms:W3CDTF">2013-09-28T15:09:19Z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